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L17" i="11"/>
  <c r="M17"/>
  <c r="M31"/>
  <c r="K32"/>
  <c r="K31" s="1"/>
  <c r="L32"/>
  <c r="L31" s="1"/>
  <c r="M32"/>
  <c r="K47"/>
  <c r="K46" s="1"/>
  <c r="K45" s="1"/>
  <c r="L48"/>
  <c r="L47" s="1"/>
  <c r="L46" s="1"/>
  <c r="L45" s="1"/>
  <c r="M48"/>
  <c r="M47" s="1"/>
  <c r="M46" s="1"/>
  <c r="M45" s="1"/>
  <c r="K48"/>
  <c r="K75" l="1"/>
  <c r="L54"/>
  <c r="M54"/>
  <c r="N54"/>
  <c r="K54"/>
  <c r="L75" l="1"/>
  <c r="M75"/>
  <c r="L25" l="1"/>
  <c r="M29"/>
  <c r="L29"/>
  <c r="K29"/>
  <c r="M27"/>
  <c r="L27"/>
  <c r="K27"/>
  <c r="M25"/>
  <c r="K25"/>
  <c r="M23"/>
  <c r="M22" s="1"/>
  <c r="M21" s="1"/>
  <c r="L23"/>
  <c r="K23"/>
  <c r="N75"/>
  <c r="L68"/>
  <c r="M68"/>
  <c r="K68"/>
  <c r="N70"/>
  <c r="K62"/>
  <c r="L62"/>
  <c r="M62"/>
  <c r="L35"/>
  <c r="L60"/>
  <c r="L59" s="1"/>
  <c r="M60"/>
  <c r="M59" s="1"/>
  <c r="N60"/>
  <c r="K60"/>
  <c r="K59" s="1"/>
  <c r="N63"/>
  <c r="L74"/>
  <c r="L70" s="1"/>
  <c r="M74"/>
  <c r="M70" s="1"/>
  <c r="K74"/>
  <c r="L66"/>
  <c r="L65" s="1"/>
  <c r="M66"/>
  <c r="M65" s="1"/>
  <c r="M64" s="1"/>
  <c r="K66"/>
  <c r="K65" s="1"/>
  <c r="L50"/>
  <c r="M50"/>
  <c r="K50"/>
  <c r="M35"/>
  <c r="K35"/>
  <c r="L34"/>
  <c r="M34"/>
  <c r="K34"/>
  <c r="L42"/>
  <c r="L38"/>
  <c r="M38"/>
  <c r="K38"/>
  <c r="L40"/>
  <c r="M40"/>
  <c r="K40"/>
  <c r="L52"/>
  <c r="L51" s="1"/>
  <c r="M52"/>
  <c r="M51" s="1"/>
  <c r="K52"/>
  <c r="K51" s="1"/>
  <c r="K72"/>
  <c r="K71" s="1"/>
  <c r="M37"/>
  <c r="L37"/>
  <c r="K37"/>
  <c r="K19"/>
  <c r="K18" s="1"/>
  <c r="L19"/>
  <c r="L18" s="1"/>
  <c r="M19"/>
  <c r="M18" s="1"/>
  <c r="L43"/>
  <c r="M42"/>
  <c r="M43"/>
  <c r="K43"/>
  <c r="K42"/>
  <c r="K64" l="1"/>
  <c r="K70"/>
  <c r="K22"/>
  <c r="K21" s="1"/>
  <c r="K17" s="1"/>
  <c r="L22"/>
  <c r="L21" s="1"/>
  <c r="L64"/>
  <c r="L58" s="1"/>
  <c r="L57" s="1"/>
  <c r="M58"/>
  <c r="M57" s="1"/>
  <c r="K58" l="1"/>
  <c r="K57" s="1"/>
  <c r="K84" s="1"/>
  <c r="L84"/>
  <c r="M84"/>
</calcChain>
</file>

<file path=xl/sharedStrings.xml><?xml version="1.0" encoding="utf-8"?>
<sst xmlns="http://schemas.openxmlformats.org/spreadsheetml/2006/main" count="639" uniqueCount="159">
  <si>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</si>
  <si>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</si>
  <si>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</si>
  <si>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</si>
  <si>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</si>
  <si>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</si>
  <si>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</si>
  <si>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</si>
  <si>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</si>
  <si>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</si>
  <si>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</si>
  <si>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</si>
  <si>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</si>
  <si>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</si>
  <si>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</si>
  <si>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</si>
  <si>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</si>
  <si>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</si>
  <si>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</si>
  <si>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</si>
  <si>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</si>
  <si>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</si>
  <si>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</si>
  <si>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</si>
  <si>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</si>
  <si>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</si>
  <si>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</si>
  <si>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</si>
  <si>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</si>
  <si>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</si>
  <si>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</si>
  <si>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</si>
  <si>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</si>
  <si>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</si>
  <si>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</si>
  <si>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</si>
  <si>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</si>
  <si>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</si>
  <si>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</si>
  <si>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</si>
  <si>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</si>
  <si>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</si>
  <si>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</si>
  <si>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</si>
  <si>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</si>
  <si>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</si>
  <si>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</si>
  <si>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</si>
  <si>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</si>
  <si>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</si>
  <si>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</si>
  <si>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</si>
  <si>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</si>
  <si>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</si>
  <si>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</si>
  <si>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</si>
  <si>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</si>
  <si>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</si>
  <si>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</si>
  <si>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</si>
  <si>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</si>
  <si>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</si>
  <si>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</si>
  <si>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</si>
  <si>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</si>
  <si>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</si>
  <si>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</si>
  <si>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</si>
  <si>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</si>
  <si>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</si>
  <si>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</si>
  <si>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</si>
  <si>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</si>
  <si>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</si>
  <si>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</si>
  <si>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</si>
  <si>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</si>
  <si>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</si>
  <si>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</si>
  <si>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</si>
  <si>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</si>
  <si>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</si>
  <si>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</si>
  <si>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платеж) 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</si>
  <si>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</si>
  <si>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</si>
  <si>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 xml:space="preserve">Сумма на 2022 год 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</si>
  <si>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</si>
  <si>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</si>
  <si>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</si>
  <si>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</si>
  <si>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</si>
  <si>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</si>
  <si>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</si>
  <si>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</si>
  <si>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</si>
  <si>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</si>
  <si>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</si>
  <si>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</si>
  <si>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</si>
  <si>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>"О бюджете поселения на 2022 г.</t>
  </si>
  <si>
    <t>плановый период 2023-2024 г."</t>
  </si>
  <si>
    <t xml:space="preserve"> Доходы бюджета поселения на 2022 год и плановый период  2023-2024 годов</t>
  </si>
  <si>
    <t xml:space="preserve">Сумма на 2024 год 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</si>
  <si>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</si>
  <si>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</si>
  <si>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</si>
  <si>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</si>
  <si>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</si>
  <si>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</si>
  <si>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</si>
  <si>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</si>
  <si>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</si>
  <si>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</si>
  <si>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</si>
  <si>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</si>
  <si>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</si>
  <si>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</si>
  <si>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</si>
  <si>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</si>
  <si>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</si>
  <si>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</si>
  <si>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</si>
  <si>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</si>
  <si>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</si>
  <si>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</si>
  <si>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</si>
  <si>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</si>
  <si>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</si>
  <si>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от 21.12.2021г. №16-46Р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</si>
  <si>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</si>
  <si>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</si>
  <si>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</si>
  <si>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1049</t>
  </si>
  <si>
    <t>Иные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</si>
  <si>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1364</t>
  </si>
  <si>
    <t>2724</t>
  </si>
  <si>
    <t>Иные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</si>
  <si>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Иные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</si>
  <si>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7641</t>
  </si>
  <si>
    <t>7508</t>
  </si>
  <si>
    <t>7745</t>
  </si>
  <si>
    <t>Прочие межбюджетные трансферты, передаваемые бюджетам сельских поселений (на содействие развитию налогового потенциала)</t>
  </si>
  <si>
    <t>ПРОЧИЕ НЕНАЛОГОВЫЕ ДОХОДЫ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</si>
  <si>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</si>
  <si>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Инициативные платежи, зачисляемые в бюджеты сельских поселений (поступления от физических лиц)</t>
  </si>
  <si>
    <t>17</t>
  </si>
  <si>
    <t>0001</t>
  </si>
  <si>
    <t>0002</t>
  </si>
  <si>
    <t>11</t>
  </si>
  <si>
    <t xml:space="preserve">ДОХОДЫ ОТ ИСПОЛЬЗОВАНИЯ ИМУЩЕСТВА, НАХОДЯЩЕГОСЯ В ГОСУДАРСТВЕННОЙИ МУНИЦИПАЛЬНОЙ СОБСТВЕННОСТИ 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</si>
  <si>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</si>
  <si>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</si>
  <si>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</si>
  <si>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</si>
  <si>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</si>
  <si>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</si>
  <si>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</si>
  <si>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от 07.12.2022г. №25-69Р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</si>
</sst>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72"/>
  <sheetViews>
    <sheetView tabSelected="1" view="pageBreakPreview" zoomScaleNormal="100" workbookViewId="0">
      <selection activeCell="L80" sqref="L80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41" t="s">
        <v>99</v>
      </c>
      <c r="K1" s="41"/>
      <c r="L1" s="41"/>
      <c r="M1" s="41"/>
    </row>
    <row r="2" spans="1:18" ht="15.75">
      <c r="J2" s="42" t="s">
        <v>81</v>
      </c>
      <c r="K2" s="42"/>
      <c r="L2" s="42"/>
      <c r="M2" s="42"/>
    </row>
    <row r="3" spans="1:18" ht="15.75">
      <c r="J3" s="42" t="s">
        <v>100</v>
      </c>
      <c r="K3" s="42"/>
      <c r="L3" s="42"/>
      <c r="M3" s="42"/>
    </row>
    <row r="4" spans="1:18" ht="15.75">
      <c r="J4" s="42" t="s">
        <v>101</v>
      </c>
      <c r="K4" s="42"/>
      <c r="L4" s="43"/>
      <c r="M4" s="43"/>
    </row>
    <row r="5" spans="1:18" ht="15.75">
      <c r="J5" s="44" t="s">
        <v>158</v>
      </c>
      <c r="K5" s="44"/>
      <c r="L5" s="44"/>
      <c r="M5" s="44"/>
    </row>
    <row r="6" spans="1:18" ht="15.75">
      <c r="J6" s="41" t="s">
        <v>99</v>
      </c>
      <c r="K6" s="41"/>
      <c r="L6" s="41"/>
      <c r="M6" s="41"/>
    </row>
    <row r="7" spans="1:18" ht="15.75">
      <c r="J7" s="42" t="s">
        <v>81</v>
      </c>
      <c r="K7" s="42"/>
      <c r="L7" s="42"/>
      <c r="M7" s="42"/>
    </row>
    <row r="8" spans="1:18" ht="15.75">
      <c r="J8" s="42" t="s">
        <v>100</v>
      </c>
      <c r="K8" s="42"/>
      <c r="L8" s="42"/>
      <c r="M8" s="42"/>
    </row>
    <row r="9" spans="1:18" ht="15.75">
      <c r="J9" s="42" t="s">
        <v>101</v>
      </c>
      <c r="K9" s="42"/>
      <c r="L9" s="43"/>
      <c r="M9" s="43"/>
    </row>
    <row r="10" spans="1:18" ht="15.75">
      <c r="J10" s="44" t="s">
        <v>129</v>
      </c>
      <c r="K10" s="44"/>
      <c r="L10" s="44"/>
      <c r="M10" s="44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>
      <c r="A12" s="50" t="s">
        <v>102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  <c r="L12" s="51"/>
      <c r="M12" s="52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53" t="s">
        <v>50</v>
      </c>
      <c r="M13" s="53"/>
      <c r="N13" s="2"/>
      <c r="O13" s="2"/>
      <c r="P13" s="2"/>
      <c r="Q13" s="2"/>
      <c r="R13" s="2"/>
    </row>
    <row r="14" spans="1:18" ht="15.75">
      <c r="A14" s="45" t="s">
        <v>5</v>
      </c>
      <c r="B14" s="46" t="s">
        <v>12</v>
      </c>
      <c r="C14" s="46"/>
      <c r="D14" s="46"/>
      <c r="E14" s="46"/>
      <c r="F14" s="46"/>
      <c r="G14" s="46"/>
      <c r="H14" s="46"/>
      <c r="I14" s="46"/>
      <c r="J14" s="47" t="s">
        <v>16</v>
      </c>
      <c r="K14" s="48" t="s">
        <v>86</v>
      </c>
      <c r="L14" s="54" t="s">
        <v>45</v>
      </c>
      <c r="M14" s="54"/>
      <c r="N14" s="2"/>
      <c r="O14" s="2"/>
      <c r="P14" s="2"/>
      <c r="Q14" s="2"/>
      <c r="R14" s="2"/>
    </row>
    <row r="15" spans="1:18" ht="257.25" customHeight="1">
      <c r="A15" s="45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7"/>
      <c r="K15" s="49"/>
      <c r="L15" s="8" t="s">
        <v>98</v>
      </c>
      <c r="M15" s="8" t="s">
        <v>103</v>
      </c>
      <c r="N15" s="2"/>
      <c r="O15" s="2"/>
      <c r="P15" s="2"/>
      <c r="Q15" s="2"/>
      <c r="R15" s="2"/>
    </row>
    <row r="16" spans="1:18" ht="15.7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51</v>
      </c>
      <c r="K17" s="15">
        <f>K18+K31+K34+K42+K50+K21+K54+K45</f>
        <v>566.20000000000005</v>
      </c>
      <c r="L17" s="15">
        <f t="shared" ref="L17:M17" si="0">L18+L31+L34+L42+L50+L21+L54+L45</f>
        <v>404.6</v>
      </c>
      <c r="M17" s="15">
        <f t="shared" si="0"/>
        <v>419</v>
      </c>
      <c r="N17" s="2"/>
      <c r="O17" s="2"/>
      <c r="P17" s="2"/>
      <c r="Q17" s="2"/>
      <c r="R17" s="2"/>
    </row>
    <row r="18" spans="1:18" ht="15.7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1">K19</f>
        <v>46</v>
      </c>
      <c r="L18" s="33">
        <f t="shared" si="1"/>
        <v>47</v>
      </c>
      <c r="M18" s="33">
        <f t="shared" si="1"/>
        <v>50</v>
      </c>
      <c r="N18" s="2"/>
      <c r="O18" s="2"/>
      <c r="P18" s="2"/>
      <c r="Q18" s="2"/>
      <c r="R18" s="2"/>
    </row>
    <row r="19" spans="1:18" ht="15.7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1"/>
        <v>46</v>
      </c>
      <c r="L19" s="15">
        <f t="shared" si="1"/>
        <v>47</v>
      </c>
      <c r="M19" s="15">
        <f t="shared" si="1"/>
        <v>50</v>
      </c>
      <c r="N19" s="2"/>
      <c r="O19" s="2"/>
      <c r="P19" s="2"/>
      <c r="Q19" s="2"/>
      <c r="R19" s="2"/>
    </row>
    <row r="20" spans="1:18" ht="93.75" customHeight="1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49</v>
      </c>
      <c r="K20" s="15">
        <v>46</v>
      </c>
      <c r="L20" s="16">
        <v>47</v>
      </c>
      <c r="M20" s="16">
        <v>50</v>
      </c>
      <c r="N20" s="2"/>
      <c r="O20" s="2"/>
      <c r="P20" s="2"/>
      <c r="Q20" s="2"/>
      <c r="R20" s="2"/>
    </row>
    <row r="21" spans="1:18" ht="47.25">
      <c r="A21" s="12">
        <v>5</v>
      </c>
      <c r="B21" s="13" t="s">
        <v>104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105</v>
      </c>
      <c r="K21" s="15">
        <f>K22</f>
        <v>241.5</v>
      </c>
      <c r="L21" s="16">
        <f>L22</f>
        <v>229.3</v>
      </c>
      <c r="M21" s="16">
        <f>M22</f>
        <v>235.5</v>
      </c>
      <c r="N21" s="2"/>
      <c r="O21" s="2"/>
      <c r="P21" s="2"/>
      <c r="Q21" s="2"/>
      <c r="R21" s="2"/>
    </row>
    <row r="22" spans="1:18" ht="47.25">
      <c r="A22" s="12">
        <v>6</v>
      </c>
      <c r="B22" s="13" t="s">
        <v>104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106</v>
      </c>
      <c r="K22" s="15">
        <f>K23+K25+K27+K29</f>
        <v>241.5</v>
      </c>
      <c r="L22" s="16">
        <f>L23+L25+L27+L29</f>
        <v>229.3</v>
      </c>
      <c r="M22" s="16">
        <f>M23+M25+M27+M29</f>
        <v>235.5</v>
      </c>
      <c r="N22" s="2"/>
      <c r="O22" s="2"/>
      <c r="P22" s="2"/>
      <c r="Q22" s="2"/>
      <c r="R22" s="2"/>
    </row>
    <row r="23" spans="1:18" ht="94.5">
      <c r="A23" s="12">
        <v>7</v>
      </c>
      <c r="B23" s="13" t="s">
        <v>104</v>
      </c>
      <c r="C23" s="13" t="s">
        <v>3</v>
      </c>
      <c r="D23" s="13" t="s">
        <v>35</v>
      </c>
      <c r="E23" s="13" t="s">
        <v>32</v>
      </c>
      <c r="F23" s="13" t="s">
        <v>107</v>
      </c>
      <c r="G23" s="13" t="s">
        <v>29</v>
      </c>
      <c r="H23" s="13" t="s">
        <v>27</v>
      </c>
      <c r="I23" s="13" t="s">
        <v>30</v>
      </c>
      <c r="J23" s="17" t="s">
        <v>108</v>
      </c>
      <c r="K23" s="15">
        <f>K24</f>
        <v>118.8</v>
      </c>
      <c r="L23" s="15">
        <f>L24</f>
        <v>102.6</v>
      </c>
      <c r="M23" s="15">
        <f>M24</f>
        <v>103.7</v>
      </c>
      <c r="N23" s="2"/>
      <c r="O23" s="2"/>
      <c r="P23" s="2"/>
      <c r="Q23" s="2"/>
      <c r="R23" s="2"/>
    </row>
    <row r="24" spans="1:18" ht="157.5">
      <c r="A24" s="12">
        <v>8</v>
      </c>
      <c r="B24" s="13" t="s">
        <v>104</v>
      </c>
      <c r="C24" s="13" t="s">
        <v>3</v>
      </c>
      <c r="D24" s="13" t="s">
        <v>35</v>
      </c>
      <c r="E24" s="13" t="s">
        <v>32</v>
      </c>
      <c r="F24" s="13" t="s">
        <v>109</v>
      </c>
      <c r="G24" s="13" t="s">
        <v>29</v>
      </c>
      <c r="H24" s="13" t="s">
        <v>27</v>
      </c>
      <c r="I24" s="13" t="s">
        <v>30</v>
      </c>
      <c r="J24" s="17" t="s">
        <v>110</v>
      </c>
      <c r="K24" s="15">
        <v>118.8</v>
      </c>
      <c r="L24" s="16">
        <v>102.6</v>
      </c>
      <c r="M24" s="16">
        <v>103.7</v>
      </c>
      <c r="N24" s="2"/>
      <c r="O24" s="2"/>
      <c r="P24" s="2"/>
      <c r="Q24" s="2"/>
      <c r="R24" s="2"/>
    </row>
    <row r="25" spans="1:18" ht="126">
      <c r="A25" s="12">
        <v>9</v>
      </c>
      <c r="B25" s="13" t="s">
        <v>104</v>
      </c>
      <c r="C25" s="13" t="s">
        <v>3</v>
      </c>
      <c r="D25" s="13" t="s">
        <v>35</v>
      </c>
      <c r="E25" s="13" t="s">
        <v>32</v>
      </c>
      <c r="F25" s="13" t="s">
        <v>111</v>
      </c>
      <c r="G25" s="13" t="s">
        <v>29</v>
      </c>
      <c r="H25" s="13" t="s">
        <v>27</v>
      </c>
      <c r="I25" s="13" t="s">
        <v>30</v>
      </c>
      <c r="J25" s="17" t="s">
        <v>112</v>
      </c>
      <c r="K25" s="15">
        <f>K26</f>
        <v>0.6</v>
      </c>
      <c r="L25" s="15">
        <f>L26</f>
        <v>0.6</v>
      </c>
      <c r="M25" s="15">
        <f>M26</f>
        <v>0.6</v>
      </c>
      <c r="N25" s="2"/>
      <c r="O25" s="2"/>
      <c r="P25" s="2"/>
      <c r="Q25" s="2"/>
      <c r="R25" s="2"/>
    </row>
    <row r="26" spans="1:18" ht="189">
      <c r="A26" s="12">
        <v>10</v>
      </c>
      <c r="B26" s="13" t="s">
        <v>104</v>
      </c>
      <c r="C26" s="13" t="s">
        <v>3</v>
      </c>
      <c r="D26" s="13" t="s">
        <v>35</v>
      </c>
      <c r="E26" s="13" t="s">
        <v>32</v>
      </c>
      <c r="F26" s="13" t="s">
        <v>113</v>
      </c>
      <c r="G26" s="13" t="s">
        <v>29</v>
      </c>
      <c r="H26" s="13" t="s">
        <v>27</v>
      </c>
      <c r="I26" s="13" t="s">
        <v>30</v>
      </c>
      <c r="J26" s="17" t="s">
        <v>114</v>
      </c>
      <c r="K26" s="15">
        <v>0.6</v>
      </c>
      <c r="L26" s="16">
        <v>0.6</v>
      </c>
      <c r="M26" s="16">
        <v>0.6</v>
      </c>
      <c r="N26" s="2"/>
      <c r="O26" s="2"/>
      <c r="P26" s="2"/>
      <c r="Q26" s="2"/>
      <c r="R26" s="2"/>
    </row>
    <row r="27" spans="1:18" ht="94.5">
      <c r="A27" s="12">
        <v>11</v>
      </c>
      <c r="B27" s="13" t="s">
        <v>104</v>
      </c>
      <c r="C27" s="13" t="s">
        <v>3</v>
      </c>
      <c r="D27" s="13" t="s">
        <v>35</v>
      </c>
      <c r="E27" s="13" t="s">
        <v>32</v>
      </c>
      <c r="F27" s="13" t="s">
        <v>115</v>
      </c>
      <c r="G27" s="13" t="s">
        <v>29</v>
      </c>
      <c r="H27" s="13" t="s">
        <v>27</v>
      </c>
      <c r="I27" s="13" t="s">
        <v>30</v>
      </c>
      <c r="J27" s="17" t="s">
        <v>116</v>
      </c>
      <c r="K27" s="15">
        <f>K28</f>
        <v>134.80000000000001</v>
      </c>
      <c r="L27" s="15">
        <f>L28</f>
        <v>138.80000000000001</v>
      </c>
      <c r="M27" s="15">
        <f>M28</f>
        <v>144.5</v>
      </c>
      <c r="N27" s="2"/>
      <c r="O27" s="2"/>
      <c r="P27" s="2"/>
      <c r="Q27" s="2"/>
      <c r="R27" s="2"/>
    </row>
    <row r="28" spans="1:18" ht="157.5">
      <c r="A28" s="12">
        <v>12</v>
      </c>
      <c r="B28" s="13" t="s">
        <v>104</v>
      </c>
      <c r="C28" s="13" t="s">
        <v>3</v>
      </c>
      <c r="D28" s="13" t="s">
        <v>35</v>
      </c>
      <c r="E28" s="13" t="s">
        <v>32</v>
      </c>
      <c r="F28" s="13" t="s">
        <v>117</v>
      </c>
      <c r="G28" s="13" t="s">
        <v>29</v>
      </c>
      <c r="H28" s="13" t="s">
        <v>27</v>
      </c>
      <c r="I28" s="13" t="s">
        <v>30</v>
      </c>
      <c r="J28" s="17" t="s">
        <v>118</v>
      </c>
      <c r="K28" s="15">
        <v>134.80000000000001</v>
      </c>
      <c r="L28" s="16">
        <v>138.80000000000001</v>
      </c>
      <c r="M28" s="16">
        <v>144.5</v>
      </c>
      <c r="N28" s="2"/>
      <c r="O28" s="2"/>
      <c r="P28" s="2"/>
      <c r="Q28" s="2"/>
      <c r="R28" s="2"/>
    </row>
    <row r="29" spans="1:18" ht="94.5">
      <c r="A29" s="12">
        <v>13</v>
      </c>
      <c r="B29" s="13" t="s">
        <v>104</v>
      </c>
      <c r="C29" s="13" t="s">
        <v>3</v>
      </c>
      <c r="D29" s="13" t="s">
        <v>35</v>
      </c>
      <c r="E29" s="13" t="s">
        <v>32</v>
      </c>
      <c r="F29" s="13" t="s">
        <v>119</v>
      </c>
      <c r="G29" s="13" t="s">
        <v>29</v>
      </c>
      <c r="H29" s="13" t="s">
        <v>27</v>
      </c>
      <c r="I29" s="13" t="s">
        <v>30</v>
      </c>
      <c r="J29" s="17" t="s">
        <v>120</v>
      </c>
      <c r="K29" s="15">
        <f>K30</f>
        <v>-12.7</v>
      </c>
      <c r="L29" s="15">
        <f>L30</f>
        <v>-12.7</v>
      </c>
      <c r="M29" s="15">
        <f>M30</f>
        <v>-13.3</v>
      </c>
      <c r="N29" s="2"/>
      <c r="O29" s="2"/>
      <c r="P29" s="2"/>
      <c r="Q29" s="2"/>
      <c r="R29" s="2"/>
    </row>
    <row r="30" spans="1:18" ht="157.5">
      <c r="A30" s="12">
        <v>14</v>
      </c>
      <c r="B30" s="13" t="s">
        <v>104</v>
      </c>
      <c r="C30" s="13" t="s">
        <v>3</v>
      </c>
      <c r="D30" s="13" t="s">
        <v>35</v>
      </c>
      <c r="E30" s="13" t="s">
        <v>32</v>
      </c>
      <c r="F30" s="13" t="s">
        <v>121</v>
      </c>
      <c r="G30" s="13" t="s">
        <v>29</v>
      </c>
      <c r="H30" s="13" t="s">
        <v>27</v>
      </c>
      <c r="I30" s="13" t="s">
        <v>30</v>
      </c>
      <c r="J30" s="17" t="s">
        <v>122</v>
      </c>
      <c r="K30" s="15">
        <v>-12.7</v>
      </c>
      <c r="L30" s="16">
        <v>-12.7</v>
      </c>
      <c r="M30" s="16">
        <v>-13.3</v>
      </c>
      <c r="N30" s="2"/>
      <c r="O30" s="2"/>
      <c r="P30" s="2"/>
      <c r="Q30" s="2"/>
      <c r="R30" s="2"/>
    </row>
    <row r="31" spans="1:18" ht="15.7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71</v>
      </c>
      <c r="K31" s="15">
        <f t="shared" ref="K31:M32" si="2">K32</f>
        <v>0</v>
      </c>
      <c r="L31" s="15">
        <f t="shared" si="2"/>
        <v>5</v>
      </c>
      <c r="M31" s="15">
        <f t="shared" si="2"/>
        <v>6</v>
      </c>
      <c r="N31" s="2"/>
      <c r="O31" s="2"/>
      <c r="P31" s="2"/>
      <c r="Q31" s="2"/>
      <c r="R31" s="2"/>
    </row>
    <row r="32" spans="1:18" ht="15.7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72</v>
      </c>
      <c r="K32" s="15">
        <f t="shared" si="2"/>
        <v>0</v>
      </c>
      <c r="L32" s="15">
        <f t="shared" si="2"/>
        <v>5</v>
      </c>
      <c r="M32" s="15">
        <f t="shared" si="2"/>
        <v>6</v>
      </c>
      <c r="N32" s="2"/>
      <c r="O32" s="2"/>
      <c r="P32" s="2"/>
      <c r="Q32" s="2"/>
      <c r="R32" s="2"/>
    </row>
    <row r="33" spans="1:18" ht="15.7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72</v>
      </c>
      <c r="K33" s="15">
        <v>0</v>
      </c>
      <c r="L33" s="16">
        <v>5</v>
      </c>
      <c r="M33" s="16">
        <v>6</v>
      </c>
      <c r="N33" s="2"/>
      <c r="O33" s="2"/>
      <c r="P33" s="2"/>
      <c r="Q33" s="2"/>
      <c r="R33" s="2"/>
    </row>
    <row r="34" spans="1:18" ht="15.7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44.699999999999996</v>
      </c>
      <c r="L34" s="19">
        <f>L39+L41+L36</f>
        <v>31</v>
      </c>
      <c r="M34" s="19">
        <f>M39+M41+M36</f>
        <v>34</v>
      </c>
      <c r="N34" s="2"/>
      <c r="O34" s="2"/>
      <c r="P34" s="2"/>
      <c r="Q34" s="2"/>
      <c r="R34" s="2"/>
    </row>
    <row r="35" spans="1:18" ht="15.7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84</v>
      </c>
      <c r="K35" s="30">
        <f>K36</f>
        <v>4.9000000000000004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73</v>
      </c>
      <c r="G36" s="13" t="s">
        <v>39</v>
      </c>
      <c r="H36" s="13" t="s">
        <v>27</v>
      </c>
      <c r="I36" s="13" t="s">
        <v>30</v>
      </c>
      <c r="J36" s="18" t="s">
        <v>128</v>
      </c>
      <c r="K36" s="19">
        <v>4.9000000000000004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68</v>
      </c>
      <c r="K37" s="19">
        <f>K39+K41</f>
        <v>39.799999999999997</v>
      </c>
      <c r="L37" s="19">
        <f>L39+L41</f>
        <v>27</v>
      </c>
      <c r="M37" s="19">
        <f>M39+M41</f>
        <v>29</v>
      </c>
      <c r="N37" s="2"/>
      <c r="O37" s="2"/>
      <c r="P37" s="2"/>
      <c r="Q37" s="2"/>
      <c r="R37" s="2"/>
    </row>
    <row r="38" spans="1:18" ht="15.7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73</v>
      </c>
      <c r="G38" s="13" t="s">
        <v>26</v>
      </c>
      <c r="H38" s="13" t="s">
        <v>27</v>
      </c>
      <c r="I38" s="13" t="s">
        <v>30</v>
      </c>
      <c r="J38" s="18" t="s">
        <v>74</v>
      </c>
      <c r="K38" s="19">
        <f>K39</f>
        <v>32.799999999999997</v>
      </c>
      <c r="L38" s="19">
        <f>L39</f>
        <v>6</v>
      </c>
      <c r="M38" s="19">
        <f>M39</f>
        <v>7</v>
      </c>
      <c r="N38" s="2"/>
      <c r="O38" s="2"/>
      <c r="P38" s="2"/>
      <c r="Q38" s="2"/>
      <c r="R38" s="2"/>
    </row>
    <row r="39" spans="1:18" ht="45.75" customHeight="1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53</v>
      </c>
      <c r="G39" s="13" t="s">
        <v>39</v>
      </c>
      <c r="H39" s="13" t="s">
        <v>27</v>
      </c>
      <c r="I39" s="13" t="s">
        <v>30</v>
      </c>
      <c r="J39" s="31" t="s">
        <v>85</v>
      </c>
      <c r="K39" s="19">
        <v>32.799999999999997</v>
      </c>
      <c r="L39" s="16">
        <v>6</v>
      </c>
      <c r="M39" s="16">
        <v>7</v>
      </c>
      <c r="N39" s="2"/>
      <c r="O39" s="2"/>
      <c r="P39" s="2"/>
      <c r="Q39" s="2"/>
      <c r="R39" s="2"/>
    </row>
    <row r="40" spans="1:18" ht="15" customHeight="1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75</v>
      </c>
      <c r="G40" s="13" t="s">
        <v>26</v>
      </c>
      <c r="H40" s="13" t="s">
        <v>27</v>
      </c>
      <c r="I40" s="13" t="s">
        <v>30</v>
      </c>
      <c r="J40" s="17" t="s">
        <v>76</v>
      </c>
      <c r="K40" s="19">
        <f>K41</f>
        <v>7</v>
      </c>
      <c r="L40" s="19">
        <f>L41</f>
        <v>21</v>
      </c>
      <c r="M40" s="19">
        <f>M41</f>
        <v>22</v>
      </c>
      <c r="N40" s="2"/>
      <c r="O40" s="2"/>
      <c r="P40" s="2"/>
      <c r="Q40" s="2"/>
      <c r="R40" s="2"/>
    </row>
    <row r="41" spans="1:18" ht="63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54</v>
      </c>
      <c r="G41" s="13" t="s">
        <v>39</v>
      </c>
      <c r="H41" s="13" t="s">
        <v>27</v>
      </c>
      <c r="I41" s="13" t="s">
        <v>30</v>
      </c>
      <c r="J41" s="17" t="s">
        <v>55</v>
      </c>
      <c r="K41" s="19">
        <v>7</v>
      </c>
      <c r="L41" s="16">
        <v>21</v>
      </c>
      <c r="M41" s="16">
        <v>22</v>
      </c>
      <c r="N41" s="2"/>
      <c r="O41" s="2"/>
      <c r="P41" s="2"/>
      <c r="Q41" s="2"/>
      <c r="R41" s="2"/>
    </row>
    <row r="42" spans="1:18" ht="15.75">
      <c r="A42" s="12">
        <v>26</v>
      </c>
      <c r="B42" s="13" t="s">
        <v>48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1</v>
      </c>
      <c r="L42" s="15">
        <f>L44</f>
        <v>1.3</v>
      </c>
      <c r="M42" s="15">
        <f>M44</f>
        <v>1.5</v>
      </c>
      <c r="N42" s="2"/>
      <c r="O42" s="2"/>
      <c r="P42" s="2"/>
      <c r="Q42" s="2"/>
      <c r="R42" s="2"/>
    </row>
    <row r="43" spans="1:18" ht="64.5" customHeight="1">
      <c r="A43" s="12">
        <v>27</v>
      </c>
      <c r="B43" s="13" t="s">
        <v>48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77</v>
      </c>
      <c r="K43" s="15">
        <f>K44</f>
        <v>1</v>
      </c>
      <c r="L43" s="15">
        <f>L44</f>
        <v>1.3</v>
      </c>
      <c r="M43" s="15">
        <f>M44</f>
        <v>1.5</v>
      </c>
      <c r="N43" s="2"/>
      <c r="O43" s="2"/>
      <c r="P43" s="2"/>
      <c r="Q43" s="2"/>
      <c r="R43" s="2"/>
    </row>
    <row r="44" spans="1:18" ht="110.25">
      <c r="A44" s="12">
        <v>28</v>
      </c>
      <c r="B44" s="13" t="s">
        <v>48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83</v>
      </c>
      <c r="K44" s="15">
        <v>1</v>
      </c>
      <c r="L44" s="15">
        <v>1.3</v>
      </c>
      <c r="M44" s="15">
        <v>1.5</v>
      </c>
      <c r="N44" s="2"/>
      <c r="O44" s="2"/>
      <c r="P44" s="2"/>
      <c r="Q44" s="2"/>
      <c r="R44" s="2"/>
    </row>
    <row r="45" spans="1:18" ht="63">
      <c r="A45" s="12">
        <v>29</v>
      </c>
      <c r="B45" s="13" t="s">
        <v>48</v>
      </c>
      <c r="C45" s="13" t="s">
        <v>3</v>
      </c>
      <c r="D45" s="13" t="s">
        <v>149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150</v>
      </c>
      <c r="K45" s="15">
        <f>K46</f>
        <v>30</v>
      </c>
      <c r="L45" s="15">
        <f t="shared" ref="L45:M45" si="3">L46</f>
        <v>0</v>
      </c>
      <c r="M45" s="15">
        <f t="shared" si="3"/>
        <v>0</v>
      </c>
      <c r="N45" s="2"/>
      <c r="O45" s="2"/>
      <c r="P45" s="2"/>
      <c r="Q45" s="2"/>
      <c r="R45" s="2"/>
    </row>
    <row r="46" spans="1:18" ht="141.75">
      <c r="A46" s="12">
        <v>30</v>
      </c>
      <c r="B46" s="13" t="s">
        <v>48</v>
      </c>
      <c r="C46" s="13" t="s">
        <v>3</v>
      </c>
      <c r="D46" s="13" t="s">
        <v>149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151</v>
      </c>
      <c r="J46" s="20" t="s">
        <v>152</v>
      </c>
      <c r="K46" s="15">
        <f>K47</f>
        <v>30</v>
      </c>
      <c r="L46" s="15">
        <f t="shared" ref="L46:M46" si="4">L47</f>
        <v>0</v>
      </c>
      <c r="M46" s="15">
        <f t="shared" si="4"/>
        <v>0</v>
      </c>
      <c r="N46" s="2"/>
      <c r="O46" s="2"/>
      <c r="P46" s="2"/>
      <c r="Q46" s="2"/>
      <c r="R46" s="2"/>
    </row>
    <row r="47" spans="1:18" ht="110.25">
      <c r="A47" s="12">
        <v>31</v>
      </c>
      <c r="B47" s="13" t="s">
        <v>48</v>
      </c>
      <c r="C47" s="13" t="s">
        <v>3</v>
      </c>
      <c r="D47" s="13" t="s">
        <v>149</v>
      </c>
      <c r="E47" s="13" t="s">
        <v>34</v>
      </c>
      <c r="F47" s="13" t="s">
        <v>73</v>
      </c>
      <c r="G47" s="13" t="s">
        <v>26</v>
      </c>
      <c r="H47" s="13" t="s">
        <v>27</v>
      </c>
      <c r="I47" s="13" t="s">
        <v>151</v>
      </c>
      <c r="J47" s="20" t="s">
        <v>153</v>
      </c>
      <c r="K47" s="15">
        <f>K48</f>
        <v>30</v>
      </c>
      <c r="L47" s="15">
        <f t="shared" ref="L47:M47" si="5">L48</f>
        <v>0</v>
      </c>
      <c r="M47" s="15">
        <f t="shared" si="5"/>
        <v>0</v>
      </c>
      <c r="N47" s="2"/>
      <c r="O47" s="2"/>
      <c r="P47" s="2"/>
      <c r="Q47" s="2"/>
      <c r="R47" s="2"/>
    </row>
    <row r="48" spans="1:18" ht="94.5">
      <c r="A48" s="12">
        <v>32</v>
      </c>
      <c r="B48" s="13" t="s">
        <v>48</v>
      </c>
      <c r="C48" s="13" t="s">
        <v>3</v>
      </c>
      <c r="D48" s="13" t="s">
        <v>149</v>
      </c>
      <c r="E48" s="13" t="s">
        <v>34</v>
      </c>
      <c r="F48" s="13" t="s">
        <v>154</v>
      </c>
      <c r="G48" s="13" t="s">
        <v>26</v>
      </c>
      <c r="H48" s="13" t="s">
        <v>27</v>
      </c>
      <c r="I48" s="13" t="s">
        <v>151</v>
      </c>
      <c r="J48" s="20" t="s">
        <v>155</v>
      </c>
      <c r="K48" s="15">
        <f>K49</f>
        <v>30</v>
      </c>
      <c r="L48" s="15">
        <f t="shared" ref="L48:M48" si="6">L49</f>
        <v>0</v>
      </c>
      <c r="M48" s="15">
        <f t="shared" si="6"/>
        <v>0</v>
      </c>
      <c r="N48" s="2"/>
      <c r="O48" s="2"/>
      <c r="P48" s="2"/>
      <c r="Q48" s="2"/>
      <c r="R48" s="2"/>
    </row>
    <row r="49" spans="1:18" ht="94.5">
      <c r="A49" s="12">
        <v>33</v>
      </c>
      <c r="B49" s="13" t="s">
        <v>48</v>
      </c>
      <c r="C49" s="13" t="s">
        <v>3</v>
      </c>
      <c r="D49" s="13" t="s">
        <v>149</v>
      </c>
      <c r="E49" s="13" t="s">
        <v>34</v>
      </c>
      <c r="F49" s="13" t="s">
        <v>154</v>
      </c>
      <c r="G49" s="13" t="s">
        <v>39</v>
      </c>
      <c r="H49" s="13" t="s">
        <v>27</v>
      </c>
      <c r="I49" s="13" t="s">
        <v>151</v>
      </c>
      <c r="J49" s="20" t="s">
        <v>156</v>
      </c>
      <c r="K49" s="15">
        <v>30</v>
      </c>
      <c r="L49" s="15">
        <v>0</v>
      </c>
      <c r="M49" s="15">
        <v>0</v>
      </c>
      <c r="N49" s="2"/>
      <c r="O49" s="2"/>
      <c r="P49" s="2"/>
      <c r="Q49" s="2"/>
      <c r="R49" s="2"/>
    </row>
    <row r="50" spans="1:18" ht="29.25" customHeight="1">
      <c r="A50" s="12">
        <v>34</v>
      </c>
      <c r="B50" s="13" t="s">
        <v>48</v>
      </c>
      <c r="C50" s="13" t="s">
        <v>3</v>
      </c>
      <c r="D50" s="13" t="s">
        <v>41</v>
      </c>
      <c r="E50" s="13" t="s">
        <v>26</v>
      </c>
      <c r="F50" s="13" t="s">
        <v>25</v>
      </c>
      <c r="G50" s="13" t="s">
        <v>26</v>
      </c>
      <c r="H50" s="13" t="s">
        <v>27</v>
      </c>
      <c r="I50" s="13" t="s">
        <v>25</v>
      </c>
      <c r="J50" s="17" t="s">
        <v>46</v>
      </c>
      <c r="K50" s="22">
        <f>K53</f>
        <v>128.80000000000001</v>
      </c>
      <c r="L50" s="22">
        <f>L53</f>
        <v>91</v>
      </c>
      <c r="M50" s="22">
        <f>M53</f>
        <v>92</v>
      </c>
      <c r="N50" s="2"/>
      <c r="O50" s="2"/>
      <c r="P50" s="2"/>
      <c r="Q50" s="2"/>
      <c r="R50" s="2"/>
    </row>
    <row r="51" spans="1:18" ht="21" customHeight="1">
      <c r="A51" s="12">
        <v>35</v>
      </c>
      <c r="B51" s="13" t="s">
        <v>48</v>
      </c>
      <c r="C51" s="13" t="s">
        <v>3</v>
      </c>
      <c r="D51" s="13" t="s">
        <v>41</v>
      </c>
      <c r="E51" s="13" t="s">
        <v>32</v>
      </c>
      <c r="F51" s="13" t="s">
        <v>25</v>
      </c>
      <c r="G51" s="13" t="s">
        <v>26</v>
      </c>
      <c r="H51" s="13" t="s">
        <v>27</v>
      </c>
      <c r="I51" s="13" t="s">
        <v>42</v>
      </c>
      <c r="J51" s="23" t="s">
        <v>80</v>
      </c>
      <c r="K51" s="22">
        <f t="shared" ref="K51:M52" si="7">K52</f>
        <v>128.80000000000001</v>
      </c>
      <c r="L51" s="22">
        <f t="shared" si="7"/>
        <v>91</v>
      </c>
      <c r="M51" s="22">
        <f t="shared" si="7"/>
        <v>92</v>
      </c>
      <c r="N51" s="2"/>
      <c r="O51" s="2"/>
      <c r="P51" s="2"/>
      <c r="Q51" s="2"/>
      <c r="R51" s="2"/>
    </row>
    <row r="52" spans="1:18" ht="48.75" customHeight="1">
      <c r="A52" s="12">
        <v>36</v>
      </c>
      <c r="B52" s="13" t="s">
        <v>48</v>
      </c>
      <c r="C52" s="13" t="s">
        <v>3</v>
      </c>
      <c r="D52" s="13" t="s">
        <v>41</v>
      </c>
      <c r="E52" s="13" t="s">
        <v>32</v>
      </c>
      <c r="F52" s="13" t="s">
        <v>78</v>
      </c>
      <c r="G52" s="13" t="s">
        <v>26</v>
      </c>
      <c r="H52" s="13" t="s">
        <v>27</v>
      </c>
      <c r="I52" s="13" t="s">
        <v>42</v>
      </c>
      <c r="J52" s="21" t="s">
        <v>79</v>
      </c>
      <c r="K52" s="22">
        <f t="shared" si="7"/>
        <v>128.80000000000001</v>
      </c>
      <c r="L52" s="22">
        <f t="shared" si="7"/>
        <v>91</v>
      </c>
      <c r="M52" s="22">
        <f t="shared" si="7"/>
        <v>92</v>
      </c>
      <c r="N52" s="2"/>
      <c r="O52" s="2"/>
      <c r="P52" s="2"/>
      <c r="Q52" s="2"/>
      <c r="R52" s="2"/>
    </row>
    <row r="53" spans="1:18" ht="47.25">
      <c r="A53" s="12">
        <v>37</v>
      </c>
      <c r="B53" s="13" t="s">
        <v>48</v>
      </c>
      <c r="C53" s="13" t="s">
        <v>3</v>
      </c>
      <c r="D53" s="13" t="s">
        <v>41</v>
      </c>
      <c r="E53" s="13" t="s">
        <v>32</v>
      </c>
      <c r="F53" s="13" t="s">
        <v>52</v>
      </c>
      <c r="G53" s="13" t="s">
        <v>39</v>
      </c>
      <c r="H53" s="13" t="s">
        <v>27</v>
      </c>
      <c r="I53" s="13" t="s">
        <v>42</v>
      </c>
      <c r="J53" s="24" t="s">
        <v>57</v>
      </c>
      <c r="K53" s="19">
        <v>128.80000000000001</v>
      </c>
      <c r="L53" s="16">
        <v>91</v>
      </c>
      <c r="M53" s="16">
        <v>92</v>
      </c>
      <c r="N53" s="2"/>
      <c r="O53" s="2"/>
      <c r="P53" s="2"/>
      <c r="Q53" s="2"/>
      <c r="R53" s="2"/>
    </row>
    <row r="54" spans="1:18" ht="15.75">
      <c r="A54" s="12">
        <v>38</v>
      </c>
      <c r="B54" s="13" t="s">
        <v>48</v>
      </c>
      <c r="C54" s="13" t="s">
        <v>3</v>
      </c>
      <c r="D54" s="13" t="s">
        <v>146</v>
      </c>
      <c r="E54" s="13" t="s">
        <v>26</v>
      </c>
      <c r="F54" s="13" t="s">
        <v>25</v>
      </c>
      <c r="G54" s="13" t="s">
        <v>26</v>
      </c>
      <c r="H54" s="13" t="s">
        <v>27</v>
      </c>
      <c r="I54" s="13" t="s">
        <v>25</v>
      </c>
      <c r="J54" s="38" t="s">
        <v>143</v>
      </c>
      <c r="K54" s="19">
        <f>K55+K56</f>
        <v>74.2</v>
      </c>
      <c r="L54" s="19">
        <f t="shared" ref="L54:N54" si="8">L55+L56</f>
        <v>0</v>
      </c>
      <c r="M54" s="19">
        <f t="shared" si="8"/>
        <v>0</v>
      </c>
      <c r="N54" s="19">
        <f t="shared" si="8"/>
        <v>0</v>
      </c>
      <c r="O54" s="2"/>
      <c r="P54" s="2"/>
      <c r="Q54" s="2"/>
      <c r="R54" s="2"/>
    </row>
    <row r="55" spans="1:18" ht="63">
      <c r="A55" s="12">
        <v>39</v>
      </c>
      <c r="B55" s="13" t="s">
        <v>48</v>
      </c>
      <c r="C55" s="13" t="s">
        <v>3</v>
      </c>
      <c r="D55" s="13" t="s">
        <v>146</v>
      </c>
      <c r="E55" s="13" t="s">
        <v>60</v>
      </c>
      <c r="F55" s="13" t="s">
        <v>73</v>
      </c>
      <c r="G55" s="13" t="s">
        <v>39</v>
      </c>
      <c r="H55" s="13" t="s">
        <v>147</v>
      </c>
      <c r="I55" s="13" t="s">
        <v>82</v>
      </c>
      <c r="J55" s="38" t="s">
        <v>144</v>
      </c>
      <c r="K55" s="19">
        <v>27.1</v>
      </c>
      <c r="L55" s="16">
        <v>0</v>
      </c>
      <c r="M55" s="16">
        <v>0</v>
      </c>
      <c r="N55" s="2"/>
      <c r="O55" s="2"/>
      <c r="P55" s="2"/>
      <c r="Q55" s="2"/>
      <c r="R55" s="2"/>
    </row>
    <row r="56" spans="1:18" ht="47.25">
      <c r="A56" s="12">
        <v>40</v>
      </c>
      <c r="B56" s="13" t="s">
        <v>48</v>
      </c>
      <c r="C56" s="13" t="s">
        <v>3</v>
      </c>
      <c r="D56" s="13" t="s">
        <v>146</v>
      </c>
      <c r="E56" s="13" t="s">
        <v>60</v>
      </c>
      <c r="F56" s="13" t="s">
        <v>73</v>
      </c>
      <c r="G56" s="13" t="s">
        <v>39</v>
      </c>
      <c r="H56" s="13" t="s">
        <v>148</v>
      </c>
      <c r="I56" s="13" t="s">
        <v>82</v>
      </c>
      <c r="J56" s="38" t="s">
        <v>145</v>
      </c>
      <c r="K56" s="19">
        <v>47.1</v>
      </c>
      <c r="L56" s="16">
        <v>0</v>
      </c>
      <c r="M56" s="16">
        <v>0</v>
      </c>
      <c r="N56" s="2"/>
      <c r="O56" s="2"/>
      <c r="P56" s="2"/>
      <c r="Q56" s="2"/>
      <c r="R56" s="2"/>
    </row>
    <row r="57" spans="1:18" ht="15.75">
      <c r="A57" s="12">
        <v>41</v>
      </c>
      <c r="B57" s="13" t="s">
        <v>25</v>
      </c>
      <c r="C57" s="25" t="s">
        <v>4</v>
      </c>
      <c r="D57" s="25" t="s">
        <v>26</v>
      </c>
      <c r="E57" s="25" t="s">
        <v>26</v>
      </c>
      <c r="F57" s="25" t="s">
        <v>25</v>
      </c>
      <c r="G57" s="25" t="s">
        <v>26</v>
      </c>
      <c r="H57" s="25" t="s">
        <v>27</v>
      </c>
      <c r="I57" s="25" t="s">
        <v>25</v>
      </c>
      <c r="J57" s="27" t="s">
        <v>43</v>
      </c>
      <c r="K57" s="26">
        <f>K58</f>
        <v>9865.5</v>
      </c>
      <c r="L57" s="26">
        <f>L58</f>
        <v>4339.8999999999996</v>
      </c>
      <c r="M57" s="26">
        <f>M58</f>
        <v>4329.7000000000007</v>
      </c>
      <c r="N57" s="2"/>
      <c r="O57" s="2"/>
      <c r="P57" s="2"/>
      <c r="Q57" s="2"/>
      <c r="R57" s="2"/>
    </row>
    <row r="58" spans="1:18" ht="47.25">
      <c r="A58" s="12">
        <v>42</v>
      </c>
      <c r="B58" s="13" t="s">
        <v>25</v>
      </c>
      <c r="C58" s="25" t="s">
        <v>4</v>
      </c>
      <c r="D58" s="25" t="s">
        <v>32</v>
      </c>
      <c r="E58" s="25" t="s">
        <v>26</v>
      </c>
      <c r="F58" s="25" t="s">
        <v>25</v>
      </c>
      <c r="G58" s="25" t="s">
        <v>26</v>
      </c>
      <c r="H58" s="25" t="s">
        <v>27</v>
      </c>
      <c r="I58" s="25" t="s">
        <v>25</v>
      </c>
      <c r="J58" s="27" t="s">
        <v>44</v>
      </c>
      <c r="K58" s="36">
        <f>K59+K62+K64+K70</f>
        <v>9865.5</v>
      </c>
      <c r="L58" s="36">
        <f>L59+L62+L64+L70</f>
        <v>4339.8999999999996</v>
      </c>
      <c r="M58" s="36">
        <f>M59+M62+M64+M70</f>
        <v>4329.7000000000007</v>
      </c>
      <c r="N58" s="2"/>
      <c r="O58" s="2"/>
      <c r="P58" s="2"/>
      <c r="Q58" s="2"/>
      <c r="R58" s="2"/>
    </row>
    <row r="59" spans="1:18" ht="31.5">
      <c r="A59" s="12">
        <v>43</v>
      </c>
      <c r="B59" s="13" t="s">
        <v>25</v>
      </c>
      <c r="C59" s="13" t="s">
        <v>4</v>
      </c>
      <c r="D59" s="13" t="s">
        <v>32</v>
      </c>
      <c r="E59" s="32" t="s">
        <v>39</v>
      </c>
      <c r="F59" s="13" t="s">
        <v>25</v>
      </c>
      <c r="G59" s="13" t="s">
        <v>26</v>
      </c>
      <c r="H59" s="13" t="s">
        <v>27</v>
      </c>
      <c r="I59" s="13" t="s">
        <v>82</v>
      </c>
      <c r="J59" s="14" t="s">
        <v>94</v>
      </c>
      <c r="K59" s="26">
        <f t="shared" ref="K59:M60" si="9">K60</f>
        <v>603.29999999999995</v>
      </c>
      <c r="L59" s="26">
        <f t="shared" si="9"/>
        <v>482.7</v>
      </c>
      <c r="M59" s="26">
        <f t="shared" si="9"/>
        <v>482.7</v>
      </c>
      <c r="N59" s="2"/>
      <c r="O59" s="2"/>
      <c r="P59" s="2"/>
      <c r="Q59" s="2"/>
      <c r="R59" s="2"/>
    </row>
    <row r="60" spans="1:18" ht="31.5">
      <c r="A60" s="12">
        <v>44</v>
      </c>
      <c r="B60" s="13" t="s">
        <v>25</v>
      </c>
      <c r="C60" s="25" t="s">
        <v>4</v>
      </c>
      <c r="D60" s="25" t="s">
        <v>32</v>
      </c>
      <c r="E60" s="25" t="s">
        <v>60</v>
      </c>
      <c r="F60" s="25" t="s">
        <v>40</v>
      </c>
      <c r="G60" s="25" t="s">
        <v>26</v>
      </c>
      <c r="H60" s="25" t="s">
        <v>27</v>
      </c>
      <c r="I60" s="25" t="s">
        <v>82</v>
      </c>
      <c r="J60" s="27" t="s">
        <v>95</v>
      </c>
      <c r="K60" s="26">
        <f t="shared" si="9"/>
        <v>603.29999999999995</v>
      </c>
      <c r="L60" s="26">
        <f t="shared" si="9"/>
        <v>482.7</v>
      </c>
      <c r="M60" s="26">
        <f t="shared" si="9"/>
        <v>482.7</v>
      </c>
      <c r="N60" s="26">
        <f>N61</f>
        <v>0</v>
      </c>
      <c r="O60" s="2"/>
      <c r="P60" s="2"/>
      <c r="Q60" s="2"/>
      <c r="R60" s="2"/>
    </row>
    <row r="61" spans="1:18" ht="47.25">
      <c r="A61" s="12">
        <v>45</v>
      </c>
      <c r="B61" s="13" t="s">
        <v>48</v>
      </c>
      <c r="C61" s="13" t="s">
        <v>4</v>
      </c>
      <c r="D61" s="13" t="s">
        <v>32</v>
      </c>
      <c r="E61" s="13" t="s">
        <v>60</v>
      </c>
      <c r="F61" s="13" t="s">
        <v>40</v>
      </c>
      <c r="G61" s="13" t="s">
        <v>39</v>
      </c>
      <c r="H61" s="13" t="s">
        <v>27</v>
      </c>
      <c r="I61" s="13" t="s">
        <v>82</v>
      </c>
      <c r="J61" s="14" t="s">
        <v>97</v>
      </c>
      <c r="K61" s="15">
        <v>603.29999999999995</v>
      </c>
      <c r="L61" s="15">
        <v>482.7</v>
      </c>
      <c r="M61" s="15">
        <v>482.7</v>
      </c>
      <c r="N61" s="2"/>
      <c r="O61" s="2"/>
      <c r="P61" s="2"/>
      <c r="Q61" s="2"/>
      <c r="R61" s="2"/>
    </row>
    <row r="62" spans="1:18" ht="63">
      <c r="A62" s="12">
        <v>46</v>
      </c>
      <c r="B62" s="13" t="s">
        <v>25</v>
      </c>
      <c r="C62" s="13" t="s">
        <v>4</v>
      </c>
      <c r="D62" s="13" t="s">
        <v>32</v>
      </c>
      <c r="E62" s="13" t="s">
        <v>92</v>
      </c>
      <c r="F62" s="13" t="s">
        <v>40</v>
      </c>
      <c r="G62" s="13" t="s">
        <v>26</v>
      </c>
      <c r="H62" s="13" t="s">
        <v>27</v>
      </c>
      <c r="I62" s="13" t="s">
        <v>82</v>
      </c>
      <c r="J62" s="14" t="s">
        <v>96</v>
      </c>
      <c r="K62" s="15">
        <f>K63</f>
        <v>5616.2</v>
      </c>
      <c r="L62" s="15">
        <f>L63</f>
        <v>3565.2</v>
      </c>
      <c r="M62" s="15">
        <f>M63</f>
        <v>3592.9</v>
      </c>
      <c r="N62" s="2"/>
      <c r="O62" s="2"/>
      <c r="P62" s="2"/>
      <c r="Q62" s="2"/>
      <c r="R62" s="2"/>
    </row>
    <row r="63" spans="1:18" ht="47.25">
      <c r="A63" s="12">
        <v>47</v>
      </c>
      <c r="B63" s="13" t="s">
        <v>48</v>
      </c>
      <c r="C63" s="13" t="s">
        <v>4</v>
      </c>
      <c r="D63" s="13" t="s">
        <v>32</v>
      </c>
      <c r="E63" s="13" t="s">
        <v>92</v>
      </c>
      <c r="F63" s="13" t="s">
        <v>40</v>
      </c>
      <c r="G63" s="13" t="s">
        <v>39</v>
      </c>
      <c r="H63" s="13" t="s">
        <v>27</v>
      </c>
      <c r="I63" s="13" t="s">
        <v>82</v>
      </c>
      <c r="J63" s="14" t="s">
        <v>93</v>
      </c>
      <c r="K63" s="15">
        <v>5616.2</v>
      </c>
      <c r="L63" s="15">
        <v>3565.2</v>
      </c>
      <c r="M63" s="15">
        <v>3592.9</v>
      </c>
      <c r="N63" s="34" t="e">
        <f>#REF!</f>
        <v>#REF!</v>
      </c>
      <c r="O63" s="2"/>
      <c r="P63" s="2"/>
      <c r="Q63" s="2"/>
      <c r="R63" s="2"/>
    </row>
    <row r="64" spans="1:18" ht="33" customHeight="1">
      <c r="A64" s="12">
        <v>48</v>
      </c>
      <c r="B64" s="13" t="s">
        <v>25</v>
      </c>
      <c r="C64" s="13" t="s">
        <v>4</v>
      </c>
      <c r="D64" s="13" t="s">
        <v>32</v>
      </c>
      <c r="E64" s="13" t="s">
        <v>61</v>
      </c>
      <c r="F64" s="13" t="s">
        <v>25</v>
      </c>
      <c r="G64" s="13" t="s">
        <v>26</v>
      </c>
      <c r="H64" s="13" t="s">
        <v>27</v>
      </c>
      <c r="I64" s="13" t="s">
        <v>82</v>
      </c>
      <c r="J64" s="14" t="s">
        <v>62</v>
      </c>
      <c r="K64" s="15">
        <f>K68+K65</f>
        <v>89.6</v>
      </c>
      <c r="L64" s="15">
        <f>L68+L65</f>
        <v>96.8</v>
      </c>
      <c r="M64" s="15">
        <f>M68+M65</f>
        <v>101</v>
      </c>
      <c r="N64" s="2"/>
      <c r="O64" s="2"/>
      <c r="P64" s="2"/>
      <c r="Q64" s="2"/>
      <c r="R64" s="2"/>
    </row>
    <row r="65" spans="1:18" ht="47.25">
      <c r="A65" s="12">
        <v>49</v>
      </c>
      <c r="B65" s="13" t="s">
        <v>25</v>
      </c>
      <c r="C65" s="25" t="s">
        <v>4</v>
      </c>
      <c r="D65" s="25" t="s">
        <v>32</v>
      </c>
      <c r="E65" s="25" t="s">
        <v>61</v>
      </c>
      <c r="F65" s="25" t="s">
        <v>87</v>
      </c>
      <c r="G65" s="25" t="s">
        <v>26</v>
      </c>
      <c r="H65" s="25" t="s">
        <v>27</v>
      </c>
      <c r="I65" s="25" t="s">
        <v>82</v>
      </c>
      <c r="J65" s="27" t="s">
        <v>88</v>
      </c>
      <c r="K65" s="26">
        <f t="shared" ref="K65:M66" si="10">K66</f>
        <v>2.2999999999999998</v>
      </c>
      <c r="L65" s="26">
        <f t="shared" si="10"/>
        <v>2.2999999999999998</v>
      </c>
      <c r="M65" s="26">
        <f t="shared" si="10"/>
        <v>2.2999999999999998</v>
      </c>
      <c r="N65" s="2"/>
      <c r="O65" s="2"/>
      <c r="P65" s="2"/>
      <c r="Q65" s="2"/>
      <c r="R65" s="2"/>
    </row>
    <row r="66" spans="1:18" ht="47.25">
      <c r="A66" s="12">
        <v>50</v>
      </c>
      <c r="B66" s="13" t="s">
        <v>48</v>
      </c>
      <c r="C66" s="25" t="s">
        <v>4</v>
      </c>
      <c r="D66" s="25" t="s">
        <v>32</v>
      </c>
      <c r="E66" s="25" t="s">
        <v>61</v>
      </c>
      <c r="F66" s="25" t="s">
        <v>87</v>
      </c>
      <c r="G66" s="25" t="s">
        <v>39</v>
      </c>
      <c r="H66" s="25" t="s">
        <v>27</v>
      </c>
      <c r="I66" s="25" t="s">
        <v>82</v>
      </c>
      <c r="J66" s="27" t="s">
        <v>89</v>
      </c>
      <c r="K66" s="26">
        <f t="shared" si="10"/>
        <v>2.2999999999999998</v>
      </c>
      <c r="L66" s="26">
        <f t="shared" si="10"/>
        <v>2.2999999999999998</v>
      </c>
      <c r="M66" s="26">
        <f t="shared" si="10"/>
        <v>2.2999999999999998</v>
      </c>
      <c r="N66" s="2"/>
      <c r="O66" s="2"/>
      <c r="P66" s="2"/>
      <c r="Q66" s="2"/>
      <c r="R66" s="2"/>
    </row>
    <row r="67" spans="1:18" ht="78.75">
      <c r="A67" s="12">
        <v>51</v>
      </c>
      <c r="B67" s="13" t="s">
        <v>48</v>
      </c>
      <c r="C67" s="25" t="s">
        <v>4</v>
      </c>
      <c r="D67" s="25" t="s">
        <v>32</v>
      </c>
      <c r="E67" s="25" t="s">
        <v>61</v>
      </c>
      <c r="F67" s="25" t="s">
        <v>87</v>
      </c>
      <c r="G67" s="25" t="s">
        <v>39</v>
      </c>
      <c r="H67" s="25" t="s">
        <v>90</v>
      </c>
      <c r="I67" s="25" t="s">
        <v>82</v>
      </c>
      <c r="J67" s="37" t="s">
        <v>127</v>
      </c>
      <c r="K67" s="26">
        <v>2.2999999999999998</v>
      </c>
      <c r="L67" s="26">
        <v>2.2999999999999998</v>
      </c>
      <c r="M67" s="26">
        <v>2.2999999999999998</v>
      </c>
      <c r="N67" s="2"/>
      <c r="O67" s="2"/>
      <c r="P67" s="2"/>
      <c r="Q67" s="2"/>
      <c r="R67" s="2"/>
    </row>
    <row r="68" spans="1:18" ht="66" customHeight="1">
      <c r="A68" s="12">
        <v>52</v>
      </c>
      <c r="B68" s="13" t="s">
        <v>25</v>
      </c>
      <c r="C68" s="25" t="s">
        <v>4</v>
      </c>
      <c r="D68" s="25" t="s">
        <v>32</v>
      </c>
      <c r="E68" s="25" t="s">
        <v>63</v>
      </c>
      <c r="F68" s="25" t="s">
        <v>64</v>
      </c>
      <c r="G68" s="25" t="s">
        <v>26</v>
      </c>
      <c r="H68" s="25" t="s">
        <v>27</v>
      </c>
      <c r="I68" s="25" t="s">
        <v>82</v>
      </c>
      <c r="J68" s="27" t="s">
        <v>123</v>
      </c>
      <c r="K68" s="15">
        <f>K69</f>
        <v>87.3</v>
      </c>
      <c r="L68" s="15">
        <f>L69</f>
        <v>94.5</v>
      </c>
      <c r="M68" s="15">
        <f>M69</f>
        <v>98.7</v>
      </c>
      <c r="N68" s="2"/>
      <c r="O68" s="2"/>
      <c r="P68" s="2"/>
      <c r="Q68" s="2"/>
      <c r="R68" s="2"/>
    </row>
    <row r="69" spans="1:18" ht="66.75" customHeight="1">
      <c r="A69" s="12">
        <v>53</v>
      </c>
      <c r="B69" s="13" t="s">
        <v>48</v>
      </c>
      <c r="C69" s="13" t="s">
        <v>4</v>
      </c>
      <c r="D69" s="13" t="s">
        <v>32</v>
      </c>
      <c r="E69" s="13" t="s">
        <v>63</v>
      </c>
      <c r="F69" s="13" t="s">
        <v>64</v>
      </c>
      <c r="G69" s="13" t="s">
        <v>39</v>
      </c>
      <c r="H69" s="13" t="s">
        <v>27</v>
      </c>
      <c r="I69" s="13" t="s">
        <v>82</v>
      </c>
      <c r="J69" s="14" t="s">
        <v>124</v>
      </c>
      <c r="K69" s="15">
        <v>87.3</v>
      </c>
      <c r="L69" s="33">
        <v>94.5</v>
      </c>
      <c r="M69" s="33">
        <v>98.7</v>
      </c>
      <c r="N69" s="2"/>
      <c r="O69" s="2"/>
      <c r="P69" s="2"/>
      <c r="Q69" s="2"/>
      <c r="R69" s="2"/>
    </row>
    <row r="70" spans="1:18" ht="16.5" customHeight="1">
      <c r="A70" s="12">
        <v>54</v>
      </c>
      <c r="B70" s="13" t="s">
        <v>25</v>
      </c>
      <c r="C70" s="13" t="s">
        <v>4</v>
      </c>
      <c r="D70" s="13" t="s">
        <v>32</v>
      </c>
      <c r="E70" s="13" t="s">
        <v>65</v>
      </c>
      <c r="F70" s="13" t="s">
        <v>25</v>
      </c>
      <c r="G70" s="13" t="s">
        <v>26</v>
      </c>
      <c r="H70" s="13" t="s">
        <v>27</v>
      </c>
      <c r="I70" s="13" t="s">
        <v>82</v>
      </c>
      <c r="J70" s="20" t="s">
        <v>47</v>
      </c>
      <c r="K70" s="15">
        <f>K71+K74</f>
        <v>3556.4000000000005</v>
      </c>
      <c r="L70" s="15">
        <f>L71+L74</f>
        <v>195.2</v>
      </c>
      <c r="M70" s="15">
        <f>M71+M74</f>
        <v>153.10000000000002</v>
      </c>
      <c r="N70" s="15">
        <f>N71+N74</f>
        <v>0</v>
      </c>
      <c r="O70" s="2"/>
      <c r="P70" s="2"/>
      <c r="Q70" s="2"/>
      <c r="R70" s="2"/>
    </row>
    <row r="71" spans="1:18" ht="80.25" customHeight="1">
      <c r="A71" s="12">
        <v>55</v>
      </c>
      <c r="B71" s="13" t="s">
        <v>25</v>
      </c>
      <c r="C71" s="13" t="s">
        <v>4</v>
      </c>
      <c r="D71" s="13" t="s">
        <v>32</v>
      </c>
      <c r="E71" s="13" t="s">
        <v>65</v>
      </c>
      <c r="F71" s="13" t="s">
        <v>0</v>
      </c>
      <c r="G71" s="13" t="s">
        <v>26</v>
      </c>
      <c r="H71" s="13" t="s">
        <v>27</v>
      </c>
      <c r="I71" s="13" t="s">
        <v>82</v>
      </c>
      <c r="J71" s="20" t="s">
        <v>91</v>
      </c>
      <c r="K71" s="15">
        <f>K72</f>
        <v>452.8</v>
      </c>
      <c r="L71" s="33">
        <v>0</v>
      </c>
      <c r="M71" s="16">
        <v>0</v>
      </c>
      <c r="N71" s="2"/>
      <c r="O71" s="2"/>
      <c r="P71" s="2"/>
      <c r="Q71" s="2"/>
      <c r="R71" s="2"/>
    </row>
    <row r="72" spans="1:18" ht="94.5">
      <c r="A72" s="12">
        <v>56</v>
      </c>
      <c r="B72" s="13" t="s">
        <v>48</v>
      </c>
      <c r="C72" s="13" t="s">
        <v>4</v>
      </c>
      <c r="D72" s="13" t="s">
        <v>32</v>
      </c>
      <c r="E72" s="13" t="s">
        <v>65</v>
      </c>
      <c r="F72" s="13" t="s">
        <v>0</v>
      </c>
      <c r="G72" s="13" t="s">
        <v>39</v>
      </c>
      <c r="H72" s="13" t="s">
        <v>27</v>
      </c>
      <c r="I72" s="13" t="s">
        <v>82</v>
      </c>
      <c r="J72" s="20" t="s">
        <v>66</v>
      </c>
      <c r="K72" s="15">
        <f>K73</f>
        <v>452.8</v>
      </c>
      <c r="L72" s="33">
        <v>0</v>
      </c>
      <c r="M72" s="16">
        <v>0</v>
      </c>
      <c r="N72" s="2"/>
      <c r="O72" s="2"/>
      <c r="P72" s="2"/>
      <c r="Q72" s="2"/>
      <c r="R72" s="2"/>
    </row>
    <row r="73" spans="1:18" ht="240" customHeight="1">
      <c r="A73" s="12">
        <v>57</v>
      </c>
      <c r="B73" s="13" t="s">
        <v>48</v>
      </c>
      <c r="C73" s="13" t="s">
        <v>4</v>
      </c>
      <c r="D73" s="13" t="s">
        <v>32</v>
      </c>
      <c r="E73" s="13" t="s">
        <v>65</v>
      </c>
      <c r="F73" s="13" t="s">
        <v>0</v>
      </c>
      <c r="G73" s="13" t="s">
        <v>39</v>
      </c>
      <c r="H73" s="13" t="s">
        <v>56</v>
      </c>
      <c r="I73" s="13" t="s">
        <v>82</v>
      </c>
      <c r="J73" s="35" t="s">
        <v>126</v>
      </c>
      <c r="K73" s="15">
        <v>452.8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33.75" customHeight="1">
      <c r="A74" s="12">
        <v>58</v>
      </c>
      <c r="B74" s="13" t="s">
        <v>25</v>
      </c>
      <c r="C74" s="13" t="s">
        <v>4</v>
      </c>
      <c r="D74" s="13" t="s">
        <v>32</v>
      </c>
      <c r="E74" s="13" t="s">
        <v>67</v>
      </c>
      <c r="F74" s="13" t="s">
        <v>58</v>
      </c>
      <c r="G74" s="13" t="s">
        <v>26</v>
      </c>
      <c r="H74" s="13" t="s">
        <v>27</v>
      </c>
      <c r="I74" s="13" t="s">
        <v>82</v>
      </c>
      <c r="J74" s="20" t="s">
        <v>69</v>
      </c>
      <c r="K74" s="15">
        <f t="shared" ref="K74:M74" si="11">K75</f>
        <v>3103.6000000000004</v>
      </c>
      <c r="L74" s="15">
        <f t="shared" si="11"/>
        <v>195.2</v>
      </c>
      <c r="M74" s="26">
        <f t="shared" si="11"/>
        <v>153.10000000000002</v>
      </c>
      <c r="N74" s="2"/>
      <c r="O74" s="2"/>
      <c r="P74" s="2"/>
      <c r="Q74" s="2"/>
      <c r="R74" s="2"/>
    </row>
    <row r="75" spans="1:18" ht="31.5" customHeight="1">
      <c r="A75" s="12">
        <v>59</v>
      </c>
      <c r="B75" s="13" t="s">
        <v>48</v>
      </c>
      <c r="C75" s="13" t="s">
        <v>4</v>
      </c>
      <c r="D75" s="13" t="s">
        <v>32</v>
      </c>
      <c r="E75" s="13" t="s">
        <v>67</v>
      </c>
      <c r="F75" s="13" t="s">
        <v>58</v>
      </c>
      <c r="G75" s="13" t="s">
        <v>39</v>
      </c>
      <c r="H75" s="13" t="s">
        <v>27</v>
      </c>
      <c r="I75" s="13" t="s">
        <v>82</v>
      </c>
      <c r="J75" s="20" t="s">
        <v>70</v>
      </c>
      <c r="K75" s="15">
        <f>K76+K77+K80+K78+K79+K81+K82+K83</f>
        <v>3103.6000000000004</v>
      </c>
      <c r="L75" s="15">
        <f t="shared" ref="L75:M75" si="12">L76+L77+L80+L78+L79+L81+L82+L83</f>
        <v>195.2</v>
      </c>
      <c r="M75" s="15">
        <f t="shared" si="12"/>
        <v>153.10000000000002</v>
      </c>
      <c r="N75" s="15">
        <f>N76</f>
        <v>0</v>
      </c>
      <c r="O75" s="2"/>
      <c r="P75" s="2"/>
      <c r="Q75" s="2"/>
      <c r="R75" s="2"/>
    </row>
    <row r="76" spans="1:18" ht="82.5" customHeight="1">
      <c r="A76" s="12">
        <v>60</v>
      </c>
      <c r="B76" s="13" t="s">
        <v>48</v>
      </c>
      <c r="C76" s="13" t="s">
        <v>4</v>
      </c>
      <c r="D76" s="13" t="s">
        <v>32</v>
      </c>
      <c r="E76" s="13" t="s">
        <v>67</v>
      </c>
      <c r="F76" s="13" t="s">
        <v>58</v>
      </c>
      <c r="G76" s="13" t="s">
        <v>39</v>
      </c>
      <c r="H76" s="13" t="s">
        <v>59</v>
      </c>
      <c r="I76" s="13" t="s">
        <v>82</v>
      </c>
      <c r="J76" s="20" t="s">
        <v>125</v>
      </c>
      <c r="K76" s="15">
        <v>1171.5</v>
      </c>
      <c r="L76" s="33">
        <v>157.5</v>
      </c>
      <c r="M76" s="16">
        <v>115.4</v>
      </c>
      <c r="N76" s="2"/>
      <c r="O76" s="2"/>
      <c r="P76" s="2"/>
      <c r="Q76" s="2"/>
      <c r="R76" s="2"/>
    </row>
    <row r="77" spans="1:18" ht="116.25" customHeight="1">
      <c r="A77" s="12">
        <v>61</v>
      </c>
      <c r="B77" s="13" t="s">
        <v>48</v>
      </c>
      <c r="C77" s="13" t="s">
        <v>4</v>
      </c>
      <c r="D77" s="13" t="s">
        <v>32</v>
      </c>
      <c r="E77" s="13" t="s">
        <v>67</v>
      </c>
      <c r="F77" s="13" t="s">
        <v>58</v>
      </c>
      <c r="G77" s="13" t="s">
        <v>39</v>
      </c>
      <c r="H77" s="13" t="s">
        <v>133</v>
      </c>
      <c r="I77" s="13" t="s">
        <v>82</v>
      </c>
      <c r="J77" s="20" t="s">
        <v>132</v>
      </c>
      <c r="K77" s="15">
        <v>713.9</v>
      </c>
      <c r="L77" s="33">
        <v>0</v>
      </c>
      <c r="M77" s="16">
        <v>0</v>
      </c>
      <c r="N77" s="2"/>
      <c r="O77" s="2"/>
      <c r="P77" s="2"/>
      <c r="Q77" s="2"/>
      <c r="R77" s="2"/>
    </row>
    <row r="78" spans="1:18" ht="96.75" customHeight="1">
      <c r="A78" s="12">
        <v>62</v>
      </c>
      <c r="B78" s="13" t="s">
        <v>48</v>
      </c>
      <c r="C78" s="13" t="s">
        <v>4</v>
      </c>
      <c r="D78" s="13" t="s">
        <v>32</v>
      </c>
      <c r="E78" s="13" t="s">
        <v>67</v>
      </c>
      <c r="F78" s="13" t="s">
        <v>58</v>
      </c>
      <c r="G78" s="13" t="s">
        <v>39</v>
      </c>
      <c r="H78" s="13" t="s">
        <v>135</v>
      </c>
      <c r="I78" s="13" t="s">
        <v>82</v>
      </c>
      <c r="J78" s="20" t="s">
        <v>134</v>
      </c>
      <c r="K78" s="15">
        <v>192.6</v>
      </c>
      <c r="L78" s="33">
        <v>0</v>
      </c>
      <c r="M78" s="16">
        <v>0</v>
      </c>
      <c r="N78" s="2"/>
      <c r="O78" s="2"/>
      <c r="P78" s="2"/>
      <c r="Q78" s="2"/>
      <c r="R78" s="2"/>
    </row>
    <row r="79" spans="1:18" ht="103.5" customHeight="1">
      <c r="A79" s="12">
        <v>63</v>
      </c>
      <c r="B79" s="13" t="s">
        <v>48</v>
      </c>
      <c r="C79" s="13" t="s">
        <v>4</v>
      </c>
      <c r="D79" s="13" t="s">
        <v>32</v>
      </c>
      <c r="E79" s="13" t="s">
        <v>67</v>
      </c>
      <c r="F79" s="13" t="s">
        <v>58</v>
      </c>
      <c r="G79" s="13" t="s">
        <v>39</v>
      </c>
      <c r="H79" s="13" t="s">
        <v>136</v>
      </c>
      <c r="I79" s="13" t="s">
        <v>82</v>
      </c>
      <c r="J79" s="40" t="s">
        <v>157</v>
      </c>
      <c r="K79" s="15">
        <v>86.1</v>
      </c>
      <c r="L79" s="33">
        <v>0</v>
      </c>
      <c r="M79" s="16">
        <v>0</v>
      </c>
      <c r="N79" s="2"/>
      <c r="O79" s="2"/>
      <c r="P79" s="2"/>
      <c r="Q79" s="2"/>
      <c r="R79" s="2"/>
    </row>
    <row r="80" spans="1:18" ht="65.25" customHeight="1">
      <c r="A80" s="12">
        <v>64</v>
      </c>
      <c r="B80" s="13" t="s">
        <v>48</v>
      </c>
      <c r="C80" s="13" t="s">
        <v>4</v>
      </c>
      <c r="D80" s="13" t="s">
        <v>32</v>
      </c>
      <c r="E80" s="13" t="s">
        <v>67</v>
      </c>
      <c r="F80" s="13" t="s">
        <v>58</v>
      </c>
      <c r="G80" s="13" t="s">
        <v>39</v>
      </c>
      <c r="H80" s="13" t="s">
        <v>131</v>
      </c>
      <c r="I80" s="13" t="s">
        <v>82</v>
      </c>
      <c r="J80" s="20" t="s">
        <v>130</v>
      </c>
      <c r="K80" s="15">
        <v>37.700000000000003</v>
      </c>
      <c r="L80" s="33">
        <v>37.700000000000003</v>
      </c>
      <c r="M80" s="16">
        <v>37.700000000000003</v>
      </c>
      <c r="N80" s="2"/>
      <c r="O80" s="2"/>
      <c r="P80" s="2"/>
      <c r="Q80" s="2"/>
      <c r="R80" s="2"/>
    </row>
    <row r="81" spans="1:18" ht="86.25" customHeight="1">
      <c r="A81" s="12">
        <v>65</v>
      </c>
      <c r="B81" s="13" t="s">
        <v>48</v>
      </c>
      <c r="C81" s="13" t="s">
        <v>4</v>
      </c>
      <c r="D81" s="13" t="s">
        <v>32</v>
      </c>
      <c r="E81" s="13" t="s">
        <v>67</v>
      </c>
      <c r="F81" s="13" t="s">
        <v>58</v>
      </c>
      <c r="G81" s="13" t="s">
        <v>39</v>
      </c>
      <c r="H81" s="13" t="s">
        <v>140</v>
      </c>
      <c r="I81" s="13" t="s">
        <v>82</v>
      </c>
      <c r="J81" s="38" t="s">
        <v>137</v>
      </c>
      <c r="K81" s="15">
        <v>200.3</v>
      </c>
      <c r="L81" s="33">
        <v>0</v>
      </c>
      <c r="M81" s="16">
        <v>0</v>
      </c>
      <c r="N81" s="2"/>
      <c r="O81" s="2"/>
      <c r="P81" s="2"/>
      <c r="Q81" s="2"/>
      <c r="R81" s="2"/>
    </row>
    <row r="82" spans="1:18" ht="83.25" customHeight="1">
      <c r="A82" s="12">
        <v>66</v>
      </c>
      <c r="B82" s="13" t="s">
        <v>48</v>
      </c>
      <c r="C82" s="13" t="s">
        <v>4</v>
      </c>
      <c r="D82" s="13" t="s">
        <v>32</v>
      </c>
      <c r="E82" s="13" t="s">
        <v>67</v>
      </c>
      <c r="F82" s="13" t="s">
        <v>58</v>
      </c>
      <c r="G82" s="13" t="s">
        <v>39</v>
      </c>
      <c r="H82" s="13" t="s">
        <v>139</v>
      </c>
      <c r="I82" s="13" t="s">
        <v>82</v>
      </c>
      <c r="J82" s="38" t="s">
        <v>138</v>
      </c>
      <c r="K82" s="15">
        <v>700</v>
      </c>
      <c r="L82" s="33">
        <v>0</v>
      </c>
      <c r="M82" s="16">
        <v>0</v>
      </c>
      <c r="N82" s="2"/>
      <c r="O82" s="2"/>
      <c r="P82" s="2"/>
      <c r="Q82" s="2"/>
      <c r="R82" s="2"/>
    </row>
    <row r="83" spans="1:18" ht="67.5" customHeight="1">
      <c r="A83" s="12">
        <v>67</v>
      </c>
      <c r="B83" s="13" t="s">
        <v>48</v>
      </c>
      <c r="C83" s="13" t="s">
        <v>4</v>
      </c>
      <c r="D83" s="13" t="s">
        <v>32</v>
      </c>
      <c r="E83" s="13" t="s">
        <v>67</v>
      </c>
      <c r="F83" s="13" t="s">
        <v>58</v>
      </c>
      <c r="G83" s="13" t="s">
        <v>39</v>
      </c>
      <c r="H83" s="13" t="s">
        <v>141</v>
      </c>
      <c r="I83" s="13" t="s">
        <v>82</v>
      </c>
      <c r="J83" s="39" t="s">
        <v>142</v>
      </c>
      <c r="K83" s="15">
        <v>1.5</v>
      </c>
      <c r="L83" s="33">
        <v>0</v>
      </c>
      <c r="M83" s="16">
        <v>0</v>
      </c>
      <c r="N83" s="2"/>
      <c r="O83" s="2"/>
      <c r="P83" s="2"/>
      <c r="Q83" s="2"/>
      <c r="R83" s="2"/>
    </row>
    <row r="84" spans="1:18" ht="15.75">
      <c r="A84" s="9"/>
      <c r="B84" s="25"/>
      <c r="C84" s="25"/>
      <c r="D84" s="25"/>
      <c r="E84" s="13"/>
      <c r="F84" s="13"/>
      <c r="G84" s="13"/>
      <c r="H84" s="13"/>
      <c r="I84" s="13"/>
      <c r="J84" s="28" t="s">
        <v>1</v>
      </c>
      <c r="K84" s="15">
        <f>K17+K57</f>
        <v>10431.700000000001</v>
      </c>
      <c r="L84" s="16">
        <f>L17+L57</f>
        <v>4744.5</v>
      </c>
      <c r="M84" s="16">
        <f>M17+M57</f>
        <v>4748.7000000000007</v>
      </c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</sheetData>
  <mergeCells count="17">
    <mergeCell ref="A14:A15"/>
    <mergeCell ref="B14:I14"/>
    <mergeCell ref="J14:J15"/>
    <mergeCell ref="K14:K15"/>
    <mergeCell ref="A12:M12"/>
    <mergeCell ref="L13:M13"/>
    <mergeCell ref="L14:M14"/>
    <mergeCell ref="J6:M6"/>
    <mergeCell ref="J7:M7"/>
    <mergeCell ref="J8:M8"/>
    <mergeCell ref="J9:M9"/>
    <mergeCell ref="J10:M10"/>
    <mergeCell ref="J1:M1"/>
    <mergeCell ref="J2:M2"/>
    <mergeCell ref="J3:M3"/>
    <mergeCell ref="J4:M4"/>
    <mergeCell ref="J5:M5"/>
  </mergeCells>
  <phoneticPr fontId="2" type="noConversion"/>
  <pageMargins left="1.1811023622047245" right="0.59055118110236227" top="0.78740157480314965" bottom="0.78740157480314965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Acer</cp:lastModifiedBy>
  <cp:lastPrinted>2022-12-12T01:57:16Z</cp:lastPrinted>
  <dcterms:created xsi:type="dcterms:W3CDTF">2004-11-08T07:05:00Z</dcterms:created>
  <dcterms:modified xsi:type="dcterms:W3CDTF">2022-12-12T01:57:45Z</dcterms:modified>
</cp:coreProperties>
</file>