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360" yWindow="15" windowWidth="11340" windowHeight="6540"/>
  </bookViews>
  <sheets>
    <sheet name="доходы ПР. №4 " sheetId="11" r:id="rId1"/>
  </sheets>
  <calcPr calcId="125725"/>
</workbook>
</file>

<file path=xl/calcChain.xml><?xml version="1.0" encoding="utf-8"?>
<calcChain xmlns="http://schemas.openxmlformats.org/spreadsheetml/2006/main">
  <c r="K26" i="11"/>
  <c r="M63"/>
  <c r="L63"/>
  <c r="K63"/>
  <c r="K20"/>
  <c r="L20"/>
  <c r="M20"/>
  <c r="L39" l="1"/>
  <c r="M39"/>
  <c r="K39"/>
  <c r="L38" l="1"/>
  <c r="L37" s="1"/>
  <c r="M38"/>
  <c r="M37" s="1"/>
  <c r="K38"/>
  <c r="K37" s="1"/>
  <c r="M24" l="1"/>
  <c r="L24"/>
  <c r="K24"/>
  <c r="M22"/>
  <c r="L22"/>
  <c r="K22"/>
  <c r="M18"/>
  <c r="M17" s="1"/>
  <c r="M16" s="1"/>
  <c r="L18"/>
  <c r="K18"/>
  <c r="N63"/>
  <c r="L56"/>
  <c r="M56"/>
  <c r="K56"/>
  <c r="N58"/>
  <c r="K50"/>
  <c r="L50"/>
  <c r="M50"/>
  <c r="L27"/>
  <c r="L48"/>
  <c r="M48"/>
  <c r="N48"/>
  <c r="K48"/>
  <c r="N51"/>
  <c r="L62"/>
  <c r="L58" s="1"/>
  <c r="M62"/>
  <c r="M58" s="1"/>
  <c r="K62"/>
  <c r="L54"/>
  <c r="L53" s="1"/>
  <c r="M54"/>
  <c r="M53" s="1"/>
  <c r="M52" s="1"/>
  <c r="K54"/>
  <c r="K53" s="1"/>
  <c r="L41"/>
  <c r="M41"/>
  <c r="K41"/>
  <c r="M27"/>
  <c r="K27"/>
  <c r="L26"/>
  <c r="M26"/>
  <c r="L34"/>
  <c r="L30"/>
  <c r="M30"/>
  <c r="K30"/>
  <c r="L32"/>
  <c r="M32"/>
  <c r="K32"/>
  <c r="L43"/>
  <c r="L42" s="1"/>
  <c r="M43"/>
  <c r="M42" s="1"/>
  <c r="K43"/>
  <c r="K42" s="1"/>
  <c r="K60"/>
  <c r="K59" s="1"/>
  <c r="M29"/>
  <c r="L29"/>
  <c r="K29"/>
  <c r="K14"/>
  <c r="K13" s="1"/>
  <c r="L14"/>
  <c r="L13" s="1"/>
  <c r="M14"/>
  <c r="M13" s="1"/>
  <c r="L35"/>
  <c r="M34"/>
  <c r="M35"/>
  <c r="K35"/>
  <c r="K34"/>
  <c r="K47" l="1"/>
  <c r="M47"/>
  <c r="M12"/>
  <c r="M46"/>
  <c r="M45" s="1"/>
  <c r="L47"/>
  <c r="K52"/>
  <c r="K58"/>
  <c r="L52"/>
  <c r="L17"/>
  <c r="L16" s="1"/>
  <c r="L12" s="1"/>
  <c r="K17"/>
  <c r="K16" s="1"/>
  <c r="K12" s="1"/>
  <c r="L46" l="1"/>
  <c r="L45" s="1"/>
  <c r="K46"/>
  <c r="K45" s="1"/>
  <c r="K65" s="1"/>
  <c r="L65"/>
  <c r="M65"/>
</calcChain>
</file>

<file path=xl/sharedStrings.xml><?xml version="1.0" encoding="utf-8"?>
<sst xmlns="http://schemas.openxmlformats.org/spreadsheetml/2006/main" count="508" uniqueCount="135">
  <si>
    <t>014</t>
  </si>
  <si>
    <t>ВСЕГО ДОХОДОВ</t>
  </si>
  <si>
    <t>06</t>
  </si>
  <si>
    <t>1</t>
  </si>
  <si>
    <t>2</t>
  </si>
  <si>
    <t>№ строки</t>
  </si>
  <si>
    <t>3</t>
  </si>
  <si>
    <t>4</t>
  </si>
  <si>
    <t>5</t>
  </si>
  <si>
    <t>6</t>
  </si>
  <si>
    <t>7</t>
  </si>
  <si>
    <t>8</t>
  </si>
  <si>
    <t>Код бюджетной классификации</t>
  </si>
  <si>
    <t>НАЛОГИ НА ПРИБЫЛЬ, ДОХОДЫ</t>
  </si>
  <si>
    <t>Налог на доходы физических лиц</t>
  </si>
  <si>
    <t>НАЛОГИ НА ИМУЩЕСТВО</t>
  </si>
  <si>
    <t>Наименование групп, подгрупп, статей, подстатей, элементов, программ (подпрограмм), кодов экономической классификации доходов</t>
  </si>
  <si>
    <t>код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</si>
  <si>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</si>
  <si>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</si>
  <si>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</si>
  <si>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</si>
  <si>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</si>
  <si>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подвида дохода</t>
  </si>
  <si>
    <t>Код классификации операций сектора государственного управления, относящихся к доходам бюджетов</t>
  </si>
  <si>
    <t>000</t>
  </si>
  <si>
    <t>00</t>
  </si>
  <si>
    <t>0000</t>
  </si>
  <si>
    <t>182</t>
  </si>
  <si>
    <t>01</t>
  </si>
  <si>
    <t>110</t>
  </si>
  <si>
    <t>010</t>
  </si>
  <si>
    <t>02</t>
  </si>
  <si>
    <t>020</t>
  </si>
  <si>
    <t>05</t>
  </si>
  <si>
    <t>03</t>
  </si>
  <si>
    <t>08</t>
  </si>
  <si>
    <t>ГОСУДАРСТВЕННАЯ ПОШЛИНА</t>
  </si>
  <si>
    <t>04</t>
  </si>
  <si>
    <t>10</t>
  </si>
  <si>
    <t>001</t>
  </si>
  <si>
    <t>13</t>
  </si>
  <si>
    <t>130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</si>
  <si>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</si>
  <si>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</si>
  <si>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Плановый период</t>
  </si>
  <si>
    <t>ДОХОДЫ ОТ ОКАЗАНИЯ ПЛАТНЫХ УСЛУГ И КОМПЕНСАЦИИ ЗАТРАТ ГОСУДАРСТВА</t>
  </si>
  <si>
    <t xml:space="preserve"> Иные межбюджетные трансферты</t>
  </si>
  <si>
    <t>849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</si>
  <si>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</si>
  <si>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(тыс.рублей)</t>
  </si>
  <si>
    <t>Налоговые и неналоговые доходы</t>
  </si>
  <si>
    <t>065</t>
  </si>
  <si>
    <t>033</t>
  </si>
  <si>
    <t>043</t>
  </si>
  <si>
    <t>Земельный налог с физических лиц, обладающих земельным участком, расположенным в границах сельских поселений</t>
  </si>
  <si>
    <t>0601</t>
  </si>
  <si>
    <t>Доходы поступающие в порядке возмещения расходов, понесенных в связи с эксплуатацией имущества сельских поселений</t>
  </si>
  <si>
    <t>999</t>
  </si>
  <si>
    <t>0301</t>
  </si>
  <si>
    <t>15</t>
  </si>
  <si>
    <t>30</t>
  </si>
  <si>
    <t xml:space="preserve">Субвенции бюджетам бюджетной системы Российской Федерации </t>
  </si>
  <si>
    <t>35</t>
  </si>
  <si>
    <t>118</t>
  </si>
  <si>
    <t>40</t>
  </si>
  <si>
    <t xml:space="preserve"> 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</t>
  </si>
  <si>
    <t>49</t>
  </si>
  <si>
    <t>Земельный налог</t>
  </si>
  <si>
    <t>Прочие межбюджетные трансферты, передаваемые бюджетам</t>
  </si>
  <si>
    <t>Прочие межбюджетные трансферты, передаваемые  бюджетам сельских поселений</t>
  </si>
  <si>
    <t>030</t>
  </si>
  <si>
    <t>Земельный налог с организаций</t>
  </si>
  <si>
    <t>040</t>
  </si>
  <si>
    <t>Земельный налог с физических лиц</t>
  </si>
  <si>
    <t xml:space="preserve">Государственная пошлина за совершение нотариальных действий (за исключением действий, совершаемых консульскими учреждениями Российской Федерации)
</t>
  </si>
  <si>
    <t>060</t>
  </si>
  <si>
    <t xml:space="preserve">Доходы, поступающие в порядке возмещения расходов, понесенных в связи с эксплуатацией имущества
</t>
  </si>
  <si>
    <t xml:space="preserve">Доходы от компенсации затрат государства
</t>
  </si>
  <si>
    <t>150</t>
  </si>
  <si>
    <t xml:space="preserve">Налог на имущество физических лиц </t>
  </si>
  <si>
    <t>Земельный налог с организаций, обладающих земельным участком, расположенным в границах сельских поселений</t>
  </si>
  <si>
    <t>024</t>
  </si>
  <si>
    <t>Субвенции местным бюджетам на выполнение передаваемых полномочий субьектов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</si>
  <si>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</si>
  <si>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7514</t>
  </si>
  <si>
    <t xml:space="preserve">Межбюджетные трансферты, передаваемые бюджетам муниципальных образований  на осуществление части полномочий по решению вопросов местного значения в соответствии с заключенными соглашениями </t>
  </si>
  <si>
    <t>16</t>
  </si>
  <si>
    <t>Дотации бюджетам сельских поселений на выравнивание бюджетной обеспеченности из бюджетов муниципальных районов</t>
  </si>
  <si>
    <t xml:space="preserve">Дотации  бюджетам бюджетной системы Российской Федерации </t>
  </si>
  <si>
    <t xml:space="preserve">Дотации  на выравнивание  бюджетной обеспеченности 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</si>
  <si>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</si>
  <si>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 сельских поселений на выравнивание бюджетной обеспеченности  из бюджета субъекта Российской Федерации</t>
  </si>
  <si>
    <t>Приложение  2</t>
  </si>
  <si>
    <t xml:space="preserve">Сумма на 2024 год </t>
  </si>
  <si>
    <t>100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</si>
  <si>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</si>
  <si>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</si>
  <si>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230</t>
  </si>
  <si>
    <t xml:space="preserve">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</si>
  <si>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</si>
  <si>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</si>
  <si>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</si>
  <si>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</si>
  <si>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</si>
  <si>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</si>
  <si>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</si>
  <si>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</si>
  <si>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</si>
  <si>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</si>
  <si>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</si>
  <si>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</si>
  <si>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</si>
  <si>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</si>
  <si>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</si>
  <si>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</si>
  <si>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Прочие межбюджетные трансферты, передаваемые бюджетам сельских поселений (на обеспечение сбалансированности  бюджетов сельских  поселений  муниципального района)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</si>
  <si>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(на оплату (возмещения) расходов по приобретению и доставке твердого топлива, приобретение электрической энергии (оплате услуг по передаче электрической энергии, являющейся неотъемлемой частью процесса поставки электрической энергии потребителям) для  учреждений в сфере образования, культуры, спорта, находящихся в ведении муниципального района)</t>
  </si>
  <si>
    <t>Субвенции бюджетам сельских поселений на выполнение передаваемых полномочий субъектов Российской Федерации (по созданию и обеспечению деятельности административных комиссий)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</si>
  <si>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</si>
  <si>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Сумма на 2025 год </t>
  </si>
  <si>
    <t>11</t>
  </si>
  <si>
    <t>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</si>
  <si>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</si>
  <si>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</si>
  <si>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</si>
  <si>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</t>
  </si>
  <si>
    <t xml:space="preserve">ДОХОДЫ ОТ ИСПОЛЬЗОВАНИЯ ИМУЩЕСТВА, НАХОДЯЩЕГОСЯ В ГОСУДАРСТВЕННОЙ И МУНИЦИПАЛЬНОЙ СОБСТВЕННОСТИ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</si>
  <si>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</si>
  <si>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к проекту  Решения Хандальского сельского Совета депутатов</t>
  </si>
  <si>
    <t>"О бюджете поселения на 2024 г.</t>
  </si>
  <si>
    <t xml:space="preserve"> Доходы бюджета поселения на 2024 год и плановый период  2025-2026 годов</t>
  </si>
  <si>
    <t xml:space="preserve">Сумма на 2026 год </t>
  </si>
  <si>
    <t>ПРОЕКТ</t>
  </si>
  <si>
    <t>плановый период 2025-2026 годов"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</si>
</sst>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.0"/>
    <numFmt numFmtId="166" formatCode="#,##0_ ;[Red]\-#,##0\ "/>
    <numFmt numFmtId="167" formatCode="0.0"/>
    <numFmt numFmtId="168" formatCode="#,##0.0_р_."/>
  </numFmts>
  <fonts count="6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u/>
      <sz val="10"/>
      <color indexed="12"/>
      <name val="Arial Cyr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26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164" fontId="1" fillId="0" borderId="0" applyFont="0" applyFill="0" applyBorder="0" applyAlignment="0" applyProtection="0"/>
  </cellStyleXfs>
  <cellXfs count="52">
    <xf numFmtId="0" fontId="0" fillId="0" borderId="0" xfId="0"/>
    <xf numFmtId="0" fontId="3" fillId="0" borderId="0" xfId="0" applyFont="1"/>
    <xf numFmtId="0" fontId="5" fillId="0" borderId="0" xfId="0" applyFont="1"/>
    <xf numFmtId="0" fontId="5" fillId="0" borderId="0" xfId="0" applyFont="1" applyFill="1" applyAlignment="1">
      <alignment horizontal="center" vertical="center"/>
    </xf>
    <xf numFmtId="49" fontId="5" fillId="0" borderId="0" xfId="2" applyNumberFormat="1" applyFont="1" applyFill="1" applyBorder="1" applyAlignment="1" applyProtection="1">
      <alignment horizontal="center" vertical="center"/>
    </xf>
    <xf numFmtId="0" fontId="5" fillId="0" borderId="0" xfId="0" applyFont="1" applyFill="1" applyAlignment="1">
      <alignment vertical="top" wrapText="1"/>
    </xf>
    <xf numFmtId="0" fontId="5" fillId="0" borderId="0" xfId="0" applyFont="1" applyFill="1" applyAlignment="1">
      <alignment horizontal="center" vertical="top" wrapText="1"/>
    </xf>
    <xf numFmtId="49" fontId="5" fillId="0" borderId="1" xfId="2" applyNumberFormat="1" applyFont="1" applyFill="1" applyBorder="1" applyAlignment="1" applyProtection="1">
      <alignment horizontal="center" vertical="center" textRotation="90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/>
    </xf>
    <xf numFmtId="49" fontId="5" fillId="0" borderId="1" xfId="2" applyNumberFormat="1" applyFont="1" applyFill="1" applyBorder="1" applyAlignment="1" applyProtection="1">
      <alignment horizontal="center" vertical="top"/>
    </xf>
    <xf numFmtId="0" fontId="5" fillId="0" borderId="1" xfId="0" applyFont="1" applyFill="1" applyBorder="1" applyAlignment="1">
      <alignment horizontal="justify" vertical="top" wrapText="1"/>
    </xf>
    <xf numFmtId="168" fontId="5" fillId="0" borderId="1" xfId="0" applyNumberFormat="1" applyFont="1" applyFill="1" applyBorder="1" applyAlignment="1">
      <alignment horizontal="center" vertical="top" wrapText="1"/>
    </xf>
    <xf numFmtId="168" fontId="5" fillId="0" borderId="1" xfId="0" applyNumberFormat="1" applyFont="1" applyBorder="1" applyAlignment="1">
      <alignment horizontal="center" vertical="justify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vertical="center" wrapText="1"/>
    </xf>
    <xf numFmtId="168" fontId="5" fillId="0" borderId="1" xfId="0" applyNumberFormat="1" applyFont="1" applyBorder="1" applyAlignment="1">
      <alignment horizontal="center" vertical="justify" wrapText="1"/>
    </xf>
    <xf numFmtId="0" fontId="5" fillId="0" borderId="1" xfId="0" applyFont="1" applyFill="1" applyBorder="1" applyAlignment="1">
      <alignment vertical="top" wrapText="1"/>
    </xf>
    <xf numFmtId="0" fontId="5" fillId="0" borderId="0" xfId="1" applyFont="1" applyAlignment="1" applyProtection="1">
      <alignment vertical="top" wrapText="1"/>
    </xf>
    <xf numFmtId="167" fontId="5" fillId="0" borderId="1" xfId="0" applyNumberFormat="1" applyFont="1" applyBorder="1" applyAlignment="1">
      <alignment horizontal="center" vertical="justify" wrapText="1"/>
    </xf>
    <xf numFmtId="0" fontId="5" fillId="0" borderId="1" xfId="0" applyFont="1" applyBorder="1" applyAlignment="1">
      <alignment vertical="top" wrapText="1"/>
    </xf>
    <xf numFmtId="49" fontId="5" fillId="0" borderId="1" xfId="0" applyNumberFormat="1" applyFont="1" applyBorder="1" applyAlignment="1">
      <alignment wrapText="1"/>
    </xf>
    <xf numFmtId="49" fontId="5" fillId="2" borderId="1" xfId="2" applyNumberFormat="1" applyFont="1" applyFill="1" applyBorder="1" applyAlignment="1" applyProtection="1">
      <alignment horizontal="center" vertical="top"/>
    </xf>
    <xf numFmtId="168" fontId="5" fillId="2" borderId="1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vertical="center" wrapText="1"/>
    </xf>
    <xf numFmtId="168" fontId="5" fillId="0" borderId="1" xfId="0" applyNumberFormat="1" applyFont="1" applyFill="1" applyBorder="1" applyAlignment="1">
      <alignment horizontal="center" vertical="justify" wrapText="1"/>
    </xf>
    <xf numFmtId="0" fontId="5" fillId="0" borderId="1" xfId="0" applyFont="1" applyFill="1" applyBorder="1" applyAlignment="1">
      <alignment wrapText="1"/>
    </xf>
    <xf numFmtId="49" fontId="5" fillId="3" borderId="1" xfId="2" applyNumberFormat="1" applyFont="1" applyFill="1" applyBorder="1" applyAlignment="1" applyProtection="1">
      <alignment horizontal="center" vertical="top"/>
    </xf>
    <xf numFmtId="168" fontId="5" fillId="0" borderId="1" xfId="0" applyNumberFormat="1" applyFont="1" applyFill="1" applyBorder="1" applyAlignment="1">
      <alignment horizontal="center" vertical="justify"/>
    </xf>
    <xf numFmtId="168" fontId="5" fillId="4" borderId="1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wrapText="1"/>
    </xf>
    <xf numFmtId="165" fontId="5" fillId="2" borderId="1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 textRotation="90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Alignment="1"/>
    <xf numFmtId="0" fontId="0" fillId="0" borderId="0" xfId="0" applyAlignment="1"/>
    <xf numFmtId="0" fontId="5" fillId="0" borderId="4" xfId="0" applyFont="1" applyBorder="1" applyAlignment="1">
      <alignment horizontal="right"/>
    </xf>
    <xf numFmtId="0" fontId="5" fillId="0" borderId="1" xfId="0" applyFont="1" applyBorder="1" applyAlignment="1">
      <alignment horizontal="center"/>
    </xf>
    <xf numFmtId="166" fontId="5" fillId="0" borderId="0" xfId="0" applyNumberFormat="1" applyFont="1" applyFill="1" applyBorder="1" applyAlignment="1">
      <alignment horizontal="right" vertical="center" wrapText="1"/>
    </xf>
    <xf numFmtId="166" fontId="5" fillId="0" borderId="0" xfId="0" applyNumberFormat="1" applyFont="1" applyFill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/>
    </xf>
  </cellXfs>
  <cellStyles count="3">
    <cellStyle name="Гиперссылка" xfId="1" builtinId="8"/>
    <cellStyle name="Обычный" xfId="0" builtinId="0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R253"/>
  <sheetViews>
    <sheetView tabSelected="1" view="pageBreakPreview" zoomScaleNormal="100" workbookViewId="0">
      <selection activeCell="M65" sqref="M65"/>
    </sheetView>
  </sheetViews>
  <sheetFormatPr defaultRowHeight="15"/>
  <cols>
    <col min="1" max="1" width="4.28515625" style="1" customWidth="1"/>
    <col min="2" max="2" width="4.5703125" style="1" customWidth="1"/>
    <col min="3" max="4" width="3.85546875" style="1" customWidth="1"/>
    <col min="5" max="5" width="3.5703125" style="1" customWidth="1"/>
    <col min="6" max="6" width="4.85546875" style="1" customWidth="1"/>
    <col min="7" max="7" width="4.140625" style="1" customWidth="1"/>
    <col min="8" max="8" width="5.5703125" style="1" customWidth="1"/>
    <col min="9" max="9" width="9.140625" style="1"/>
    <col min="10" max="10" width="47.7109375" style="1" customWidth="1"/>
    <col min="11" max="11" width="14.7109375" style="1" customWidth="1"/>
    <col min="12" max="12" width="9.85546875" style="1" customWidth="1"/>
    <col min="13" max="13" width="14.42578125" style="1" customWidth="1"/>
    <col min="14" max="14" width="0.28515625" style="1" customWidth="1"/>
    <col min="15" max="16384" width="9.140625" style="1"/>
  </cols>
  <sheetData>
    <row r="1" spans="1:18" ht="15.75">
      <c r="J1" s="48" t="s">
        <v>93</v>
      </c>
      <c r="K1" s="48"/>
      <c r="L1" s="48"/>
      <c r="M1" s="48"/>
    </row>
    <row r="2" spans="1:18" ht="15.75">
      <c r="J2" s="49" t="s">
        <v>129</v>
      </c>
      <c r="K2" s="49"/>
      <c r="L2" s="49"/>
      <c r="M2" s="49"/>
    </row>
    <row r="3" spans="1:18" ht="15.75">
      <c r="J3" s="49" t="s">
        <v>130</v>
      </c>
      <c r="K3" s="49"/>
      <c r="L3" s="49"/>
      <c r="M3" s="49"/>
    </row>
    <row r="4" spans="1:18" ht="15.75">
      <c r="J4" s="49" t="s">
        <v>134</v>
      </c>
      <c r="K4" s="49"/>
      <c r="L4" s="50"/>
      <c r="M4" s="50"/>
    </row>
    <row r="5" spans="1:18" ht="15.75">
      <c r="J5" s="51" t="s">
        <v>133</v>
      </c>
      <c r="K5" s="51"/>
      <c r="L5" s="51"/>
      <c r="M5" s="51"/>
    </row>
    <row r="6" spans="1:18" ht="15.75">
      <c r="A6" s="3"/>
      <c r="B6" s="4"/>
      <c r="C6" s="4"/>
      <c r="D6" s="4"/>
      <c r="E6" s="4"/>
      <c r="F6" s="4"/>
      <c r="G6" s="4"/>
      <c r="H6" s="4"/>
      <c r="I6" s="4"/>
      <c r="J6" s="5"/>
      <c r="K6" s="5"/>
      <c r="L6" s="2"/>
      <c r="M6" s="2"/>
      <c r="N6" s="2"/>
      <c r="O6" s="2"/>
      <c r="P6" s="2"/>
      <c r="Q6" s="2"/>
      <c r="R6" s="2"/>
    </row>
    <row r="7" spans="1:18" ht="15.75">
      <c r="A7" s="43" t="s">
        <v>131</v>
      </c>
      <c r="B7" s="43"/>
      <c r="C7" s="43"/>
      <c r="D7" s="43"/>
      <c r="E7" s="43"/>
      <c r="F7" s="43"/>
      <c r="G7" s="43"/>
      <c r="H7" s="43"/>
      <c r="I7" s="43"/>
      <c r="J7" s="43"/>
      <c r="K7" s="44"/>
      <c r="L7" s="44"/>
      <c r="M7" s="45"/>
      <c r="N7" s="2"/>
      <c r="O7" s="2"/>
      <c r="P7" s="2"/>
      <c r="Q7" s="2"/>
      <c r="R7" s="2"/>
    </row>
    <row r="8" spans="1:18" ht="15.75">
      <c r="A8" s="3"/>
      <c r="B8" s="4"/>
      <c r="C8" s="4"/>
      <c r="D8" s="4"/>
      <c r="E8" s="4"/>
      <c r="F8" s="4"/>
      <c r="G8" s="4"/>
      <c r="H8" s="4"/>
      <c r="I8" s="4"/>
      <c r="J8" s="6"/>
      <c r="K8" s="6"/>
      <c r="L8" s="46" t="s">
        <v>50</v>
      </c>
      <c r="M8" s="46"/>
      <c r="N8" s="2"/>
      <c r="O8" s="2"/>
      <c r="P8" s="2"/>
      <c r="Q8" s="2"/>
      <c r="R8" s="2"/>
    </row>
    <row r="9" spans="1:18" ht="15.75">
      <c r="A9" s="38" t="s">
        <v>5</v>
      </c>
      <c r="B9" s="39" t="s">
        <v>12</v>
      </c>
      <c r="C9" s="39"/>
      <c r="D9" s="39"/>
      <c r="E9" s="39"/>
      <c r="F9" s="39"/>
      <c r="G9" s="39"/>
      <c r="H9" s="39"/>
      <c r="I9" s="39"/>
      <c r="J9" s="40" t="s">
        <v>16</v>
      </c>
      <c r="K9" s="41" t="s">
        <v>94</v>
      </c>
      <c r="L9" s="47" t="s">
        <v>45</v>
      </c>
      <c r="M9" s="47"/>
      <c r="N9" s="2"/>
      <c r="O9" s="2"/>
      <c r="P9" s="2"/>
      <c r="Q9" s="2"/>
      <c r="R9" s="2"/>
    </row>
    <row r="10" spans="1:18" ht="257.25" customHeight="1">
      <c r="A10" s="38"/>
      <c r="B10" s="7" t="s">
        <v>17</v>
      </c>
      <c r="C10" s="7" t="s">
        <v>18</v>
      </c>
      <c r="D10" s="7" t="s">
        <v>19</v>
      </c>
      <c r="E10" s="7" t="s">
        <v>20</v>
      </c>
      <c r="F10" s="7" t="s">
        <v>21</v>
      </c>
      <c r="G10" s="7" t="s">
        <v>22</v>
      </c>
      <c r="H10" s="7" t="s">
        <v>23</v>
      </c>
      <c r="I10" s="7" t="s">
        <v>24</v>
      </c>
      <c r="J10" s="40"/>
      <c r="K10" s="42"/>
      <c r="L10" s="8" t="s">
        <v>120</v>
      </c>
      <c r="M10" s="8" t="s">
        <v>132</v>
      </c>
      <c r="N10" s="2"/>
      <c r="O10" s="2"/>
      <c r="P10" s="2"/>
      <c r="Q10" s="2"/>
      <c r="R10" s="2"/>
    </row>
    <row r="11" spans="1:18" ht="15.75">
      <c r="A11" s="9"/>
      <c r="B11" s="10" t="s">
        <v>3</v>
      </c>
      <c r="C11" s="10" t="s">
        <v>4</v>
      </c>
      <c r="D11" s="10" t="s">
        <v>6</v>
      </c>
      <c r="E11" s="10" t="s">
        <v>7</v>
      </c>
      <c r="F11" s="10" t="s">
        <v>8</v>
      </c>
      <c r="G11" s="10" t="s">
        <v>9</v>
      </c>
      <c r="H11" s="10" t="s">
        <v>10</v>
      </c>
      <c r="I11" s="10" t="s">
        <v>11</v>
      </c>
      <c r="J11" s="11">
        <v>9</v>
      </c>
      <c r="K11" s="11">
        <v>10</v>
      </c>
      <c r="L11" s="12">
        <v>11</v>
      </c>
      <c r="M11" s="12">
        <v>12</v>
      </c>
      <c r="N11" s="2"/>
      <c r="O11" s="2"/>
      <c r="P11" s="2"/>
      <c r="Q11" s="2"/>
      <c r="R11" s="2"/>
    </row>
    <row r="12" spans="1:18" ht="15.75">
      <c r="A12" s="12">
        <v>1</v>
      </c>
      <c r="B12" s="13" t="s">
        <v>25</v>
      </c>
      <c r="C12" s="13" t="s">
        <v>3</v>
      </c>
      <c r="D12" s="13" t="s">
        <v>26</v>
      </c>
      <c r="E12" s="13" t="s">
        <v>26</v>
      </c>
      <c r="F12" s="13" t="s">
        <v>25</v>
      </c>
      <c r="G12" s="13" t="s">
        <v>26</v>
      </c>
      <c r="H12" s="13" t="s">
        <v>27</v>
      </c>
      <c r="I12" s="13" t="s">
        <v>25</v>
      </c>
      <c r="J12" s="28" t="s">
        <v>51</v>
      </c>
      <c r="K12" s="15">
        <f>K13+K26+K34+K41+K16+K37</f>
        <v>554.70000000000005</v>
      </c>
      <c r="L12" s="15">
        <f>L13+L26+L34+L41+L16+L37</f>
        <v>549.40000000000009</v>
      </c>
      <c r="M12" s="15">
        <f>M13+M26+M34+M41+M16+M37</f>
        <v>560</v>
      </c>
      <c r="N12" s="2"/>
      <c r="O12" s="2"/>
      <c r="P12" s="2"/>
      <c r="Q12" s="2"/>
      <c r="R12" s="2"/>
    </row>
    <row r="13" spans="1:18" ht="15.75">
      <c r="A13" s="12">
        <v>2</v>
      </c>
      <c r="B13" s="13" t="s">
        <v>28</v>
      </c>
      <c r="C13" s="13" t="s">
        <v>3</v>
      </c>
      <c r="D13" s="13" t="s">
        <v>29</v>
      </c>
      <c r="E13" s="13" t="s">
        <v>26</v>
      </c>
      <c r="F13" s="13" t="s">
        <v>25</v>
      </c>
      <c r="G13" s="13" t="s">
        <v>26</v>
      </c>
      <c r="H13" s="13" t="s">
        <v>27</v>
      </c>
      <c r="I13" s="13" t="s">
        <v>25</v>
      </c>
      <c r="J13" s="14" t="s">
        <v>13</v>
      </c>
      <c r="K13" s="15">
        <f t="shared" ref="K13:M14" si="0">K14</f>
        <v>55</v>
      </c>
      <c r="L13" s="33">
        <f t="shared" si="0"/>
        <v>58</v>
      </c>
      <c r="M13" s="33">
        <f t="shared" si="0"/>
        <v>61</v>
      </c>
      <c r="N13" s="2"/>
      <c r="O13" s="2"/>
      <c r="P13" s="2"/>
      <c r="Q13" s="2"/>
      <c r="R13" s="2"/>
    </row>
    <row r="14" spans="1:18" ht="15.75">
      <c r="A14" s="12">
        <v>3</v>
      </c>
      <c r="B14" s="13" t="s">
        <v>28</v>
      </c>
      <c r="C14" s="13" t="s">
        <v>3</v>
      </c>
      <c r="D14" s="13" t="s">
        <v>29</v>
      </c>
      <c r="E14" s="13" t="s">
        <v>32</v>
      </c>
      <c r="F14" s="13" t="s">
        <v>25</v>
      </c>
      <c r="G14" s="13" t="s">
        <v>29</v>
      </c>
      <c r="H14" s="13" t="s">
        <v>27</v>
      </c>
      <c r="I14" s="13" t="s">
        <v>30</v>
      </c>
      <c r="J14" s="14" t="s">
        <v>14</v>
      </c>
      <c r="K14" s="15">
        <f t="shared" si="0"/>
        <v>55</v>
      </c>
      <c r="L14" s="15">
        <f t="shared" si="0"/>
        <v>58</v>
      </c>
      <c r="M14" s="15">
        <f t="shared" si="0"/>
        <v>61</v>
      </c>
      <c r="N14" s="2"/>
      <c r="O14" s="2"/>
      <c r="P14" s="2"/>
      <c r="Q14" s="2"/>
      <c r="R14" s="2"/>
    </row>
    <row r="15" spans="1:18" ht="93.75" customHeight="1">
      <c r="A15" s="12">
        <v>4</v>
      </c>
      <c r="B15" s="13" t="s">
        <v>28</v>
      </c>
      <c r="C15" s="13" t="s">
        <v>3</v>
      </c>
      <c r="D15" s="13" t="s">
        <v>29</v>
      </c>
      <c r="E15" s="13" t="s">
        <v>32</v>
      </c>
      <c r="F15" s="13" t="s">
        <v>31</v>
      </c>
      <c r="G15" s="13" t="s">
        <v>29</v>
      </c>
      <c r="H15" s="13" t="s">
        <v>27</v>
      </c>
      <c r="I15" s="13" t="s">
        <v>30</v>
      </c>
      <c r="J15" s="17" t="s">
        <v>49</v>
      </c>
      <c r="K15" s="15">
        <v>55</v>
      </c>
      <c r="L15" s="16">
        <v>58</v>
      </c>
      <c r="M15" s="16">
        <v>61</v>
      </c>
      <c r="N15" s="2"/>
      <c r="O15" s="2"/>
      <c r="P15" s="2"/>
      <c r="Q15" s="2"/>
      <c r="R15" s="2"/>
    </row>
    <row r="16" spans="1:18" ht="47.25">
      <c r="A16" s="12">
        <v>5</v>
      </c>
      <c r="B16" s="13" t="s">
        <v>95</v>
      </c>
      <c r="C16" s="13" t="s">
        <v>3</v>
      </c>
      <c r="D16" s="13" t="s">
        <v>35</v>
      </c>
      <c r="E16" s="13" t="s">
        <v>26</v>
      </c>
      <c r="F16" s="13" t="s">
        <v>25</v>
      </c>
      <c r="G16" s="13" t="s">
        <v>26</v>
      </c>
      <c r="H16" s="13" t="s">
        <v>27</v>
      </c>
      <c r="I16" s="13" t="s">
        <v>25</v>
      </c>
      <c r="J16" s="17" t="s">
        <v>96</v>
      </c>
      <c r="K16" s="15">
        <f>K17</f>
        <v>276.5</v>
      </c>
      <c r="L16" s="16">
        <f>L17</f>
        <v>265.40000000000003</v>
      </c>
      <c r="M16" s="16">
        <f>M17</f>
        <v>268</v>
      </c>
      <c r="N16" s="2"/>
      <c r="O16" s="2"/>
      <c r="P16" s="2"/>
      <c r="Q16" s="2"/>
      <c r="R16" s="2"/>
    </row>
    <row r="17" spans="1:18" ht="47.25">
      <c r="A17" s="12">
        <v>6</v>
      </c>
      <c r="B17" s="13" t="s">
        <v>95</v>
      </c>
      <c r="C17" s="13" t="s">
        <v>3</v>
      </c>
      <c r="D17" s="13" t="s">
        <v>35</v>
      </c>
      <c r="E17" s="13" t="s">
        <v>32</v>
      </c>
      <c r="F17" s="13" t="s">
        <v>25</v>
      </c>
      <c r="G17" s="13" t="s">
        <v>29</v>
      </c>
      <c r="H17" s="13" t="s">
        <v>27</v>
      </c>
      <c r="I17" s="13" t="s">
        <v>30</v>
      </c>
      <c r="J17" s="17" t="s">
        <v>97</v>
      </c>
      <c r="K17" s="15">
        <f>K18+K20+K22+K24</f>
        <v>276.5</v>
      </c>
      <c r="L17" s="16">
        <f>L18+L20+L22+L24</f>
        <v>265.40000000000003</v>
      </c>
      <c r="M17" s="16">
        <f>M18+M20+M22+M24</f>
        <v>268</v>
      </c>
      <c r="N17" s="2"/>
      <c r="O17" s="2"/>
      <c r="P17" s="2"/>
      <c r="Q17" s="2"/>
      <c r="R17" s="2"/>
    </row>
    <row r="18" spans="1:18" ht="94.5">
      <c r="A18" s="12">
        <v>7</v>
      </c>
      <c r="B18" s="13" t="s">
        <v>95</v>
      </c>
      <c r="C18" s="13" t="s">
        <v>3</v>
      </c>
      <c r="D18" s="13" t="s">
        <v>35</v>
      </c>
      <c r="E18" s="13" t="s">
        <v>32</v>
      </c>
      <c r="F18" s="13" t="s">
        <v>98</v>
      </c>
      <c r="G18" s="13" t="s">
        <v>29</v>
      </c>
      <c r="H18" s="13" t="s">
        <v>27</v>
      </c>
      <c r="I18" s="13" t="s">
        <v>30</v>
      </c>
      <c r="J18" s="17" t="s">
        <v>99</v>
      </c>
      <c r="K18" s="15">
        <f>K19</f>
        <v>144.19999999999999</v>
      </c>
      <c r="L18" s="15">
        <f>L19</f>
        <v>123.3</v>
      </c>
      <c r="M18" s="15">
        <f>M19</f>
        <v>122.6</v>
      </c>
      <c r="N18" s="2"/>
      <c r="O18" s="2"/>
      <c r="P18" s="2"/>
      <c r="Q18" s="2"/>
      <c r="R18" s="2"/>
    </row>
    <row r="19" spans="1:18" ht="157.5">
      <c r="A19" s="12">
        <v>8</v>
      </c>
      <c r="B19" s="13" t="s">
        <v>95</v>
      </c>
      <c r="C19" s="13" t="s">
        <v>3</v>
      </c>
      <c r="D19" s="13" t="s">
        <v>35</v>
      </c>
      <c r="E19" s="13" t="s">
        <v>32</v>
      </c>
      <c r="F19" s="13" t="s">
        <v>100</v>
      </c>
      <c r="G19" s="13" t="s">
        <v>29</v>
      </c>
      <c r="H19" s="13" t="s">
        <v>27</v>
      </c>
      <c r="I19" s="13" t="s">
        <v>30</v>
      </c>
      <c r="J19" s="17" t="s">
        <v>101</v>
      </c>
      <c r="K19" s="15">
        <v>144.19999999999999</v>
      </c>
      <c r="L19" s="16">
        <v>123.3</v>
      </c>
      <c r="M19" s="16">
        <v>122.6</v>
      </c>
      <c r="N19" s="2"/>
      <c r="O19" s="2"/>
      <c r="P19" s="2"/>
      <c r="Q19" s="2"/>
      <c r="R19" s="2"/>
    </row>
    <row r="20" spans="1:18" ht="126">
      <c r="A20" s="12">
        <v>9</v>
      </c>
      <c r="B20" s="13" t="s">
        <v>95</v>
      </c>
      <c r="C20" s="13" t="s">
        <v>3</v>
      </c>
      <c r="D20" s="13" t="s">
        <v>35</v>
      </c>
      <c r="E20" s="13" t="s">
        <v>32</v>
      </c>
      <c r="F20" s="13" t="s">
        <v>102</v>
      </c>
      <c r="G20" s="13" t="s">
        <v>29</v>
      </c>
      <c r="H20" s="13" t="s">
        <v>27</v>
      </c>
      <c r="I20" s="13" t="s">
        <v>30</v>
      </c>
      <c r="J20" s="17" t="s">
        <v>103</v>
      </c>
      <c r="K20" s="15">
        <f>K21</f>
        <v>0.7</v>
      </c>
      <c r="L20" s="15">
        <f>L21</f>
        <v>0.9</v>
      </c>
      <c r="M20" s="15">
        <f>M21</f>
        <v>0.9</v>
      </c>
      <c r="N20" s="2"/>
      <c r="O20" s="2"/>
      <c r="P20" s="2"/>
      <c r="Q20" s="2"/>
      <c r="R20" s="2"/>
    </row>
    <row r="21" spans="1:18" ht="189">
      <c r="A21" s="12">
        <v>10</v>
      </c>
      <c r="B21" s="13" t="s">
        <v>95</v>
      </c>
      <c r="C21" s="13" t="s">
        <v>3</v>
      </c>
      <c r="D21" s="13" t="s">
        <v>35</v>
      </c>
      <c r="E21" s="13" t="s">
        <v>32</v>
      </c>
      <c r="F21" s="13" t="s">
        <v>104</v>
      </c>
      <c r="G21" s="13" t="s">
        <v>29</v>
      </c>
      <c r="H21" s="13" t="s">
        <v>27</v>
      </c>
      <c r="I21" s="13" t="s">
        <v>30</v>
      </c>
      <c r="J21" s="17" t="s">
        <v>105</v>
      </c>
      <c r="K21" s="15">
        <v>0.7</v>
      </c>
      <c r="L21" s="16">
        <v>0.9</v>
      </c>
      <c r="M21" s="16">
        <v>0.9</v>
      </c>
      <c r="N21" s="2"/>
      <c r="O21" s="2"/>
      <c r="P21" s="2"/>
      <c r="Q21" s="2"/>
      <c r="R21" s="2"/>
    </row>
    <row r="22" spans="1:18" ht="94.5">
      <c r="A22" s="12">
        <v>11</v>
      </c>
      <c r="B22" s="13" t="s">
        <v>95</v>
      </c>
      <c r="C22" s="13" t="s">
        <v>3</v>
      </c>
      <c r="D22" s="13" t="s">
        <v>35</v>
      </c>
      <c r="E22" s="13" t="s">
        <v>32</v>
      </c>
      <c r="F22" s="13" t="s">
        <v>106</v>
      </c>
      <c r="G22" s="13" t="s">
        <v>29</v>
      </c>
      <c r="H22" s="13" t="s">
        <v>27</v>
      </c>
      <c r="I22" s="13" t="s">
        <v>30</v>
      </c>
      <c r="J22" s="17" t="s">
        <v>107</v>
      </c>
      <c r="K22" s="15">
        <f>K23</f>
        <v>149.5</v>
      </c>
      <c r="L22" s="15">
        <f>L23</f>
        <v>159.9</v>
      </c>
      <c r="M22" s="15">
        <f>M23</f>
        <v>165.5</v>
      </c>
      <c r="N22" s="2"/>
      <c r="O22" s="2"/>
      <c r="P22" s="2"/>
      <c r="Q22" s="2"/>
      <c r="R22" s="2"/>
    </row>
    <row r="23" spans="1:18" ht="157.5">
      <c r="A23" s="12">
        <v>12</v>
      </c>
      <c r="B23" s="13" t="s">
        <v>95</v>
      </c>
      <c r="C23" s="13" t="s">
        <v>3</v>
      </c>
      <c r="D23" s="13" t="s">
        <v>35</v>
      </c>
      <c r="E23" s="13" t="s">
        <v>32</v>
      </c>
      <c r="F23" s="13" t="s">
        <v>108</v>
      </c>
      <c r="G23" s="13" t="s">
        <v>29</v>
      </c>
      <c r="H23" s="13" t="s">
        <v>27</v>
      </c>
      <c r="I23" s="13" t="s">
        <v>30</v>
      </c>
      <c r="J23" s="17" t="s">
        <v>109</v>
      </c>
      <c r="K23" s="15">
        <v>149.5</v>
      </c>
      <c r="L23" s="16">
        <v>159.9</v>
      </c>
      <c r="M23" s="16">
        <v>165.5</v>
      </c>
      <c r="N23" s="2"/>
      <c r="O23" s="2"/>
      <c r="P23" s="2"/>
      <c r="Q23" s="2"/>
      <c r="R23" s="2"/>
    </row>
    <row r="24" spans="1:18" ht="94.5">
      <c r="A24" s="12">
        <v>13</v>
      </c>
      <c r="B24" s="13" t="s">
        <v>95</v>
      </c>
      <c r="C24" s="13" t="s">
        <v>3</v>
      </c>
      <c r="D24" s="13" t="s">
        <v>35</v>
      </c>
      <c r="E24" s="13" t="s">
        <v>32</v>
      </c>
      <c r="F24" s="13" t="s">
        <v>110</v>
      </c>
      <c r="G24" s="13" t="s">
        <v>29</v>
      </c>
      <c r="H24" s="13" t="s">
        <v>27</v>
      </c>
      <c r="I24" s="13" t="s">
        <v>30</v>
      </c>
      <c r="J24" s="17" t="s">
        <v>111</v>
      </c>
      <c r="K24" s="15">
        <f>K25</f>
        <v>-17.899999999999999</v>
      </c>
      <c r="L24" s="15">
        <f>L25</f>
        <v>-18.7</v>
      </c>
      <c r="M24" s="15">
        <f>M25</f>
        <v>-21</v>
      </c>
      <c r="N24" s="2"/>
      <c r="O24" s="2"/>
      <c r="P24" s="2"/>
      <c r="Q24" s="2"/>
      <c r="R24" s="2"/>
    </row>
    <row r="25" spans="1:18" ht="157.5">
      <c r="A25" s="12">
        <v>14</v>
      </c>
      <c r="B25" s="13" t="s">
        <v>95</v>
      </c>
      <c r="C25" s="13" t="s">
        <v>3</v>
      </c>
      <c r="D25" s="13" t="s">
        <v>35</v>
      </c>
      <c r="E25" s="13" t="s">
        <v>32</v>
      </c>
      <c r="F25" s="13" t="s">
        <v>112</v>
      </c>
      <c r="G25" s="13" t="s">
        <v>29</v>
      </c>
      <c r="H25" s="13" t="s">
        <v>27</v>
      </c>
      <c r="I25" s="13" t="s">
        <v>30</v>
      </c>
      <c r="J25" s="17" t="s">
        <v>113</v>
      </c>
      <c r="K25" s="15">
        <v>-17.899999999999999</v>
      </c>
      <c r="L25" s="16">
        <v>-18.7</v>
      </c>
      <c r="M25" s="16">
        <v>-21</v>
      </c>
      <c r="N25" s="2"/>
      <c r="O25" s="2"/>
      <c r="P25" s="2"/>
      <c r="Q25" s="2"/>
      <c r="R25" s="2"/>
    </row>
    <row r="26" spans="1:18" ht="15.75">
      <c r="A26" s="12">
        <v>15</v>
      </c>
      <c r="B26" s="13" t="s">
        <v>28</v>
      </c>
      <c r="C26" s="13" t="s">
        <v>3</v>
      </c>
      <c r="D26" s="13" t="s">
        <v>2</v>
      </c>
      <c r="E26" s="13" t="s">
        <v>26</v>
      </c>
      <c r="F26" s="13" t="s">
        <v>25</v>
      </c>
      <c r="G26" s="13" t="s">
        <v>26</v>
      </c>
      <c r="H26" s="13" t="s">
        <v>27</v>
      </c>
      <c r="I26" s="13" t="s">
        <v>25</v>
      </c>
      <c r="J26" s="18" t="s">
        <v>15</v>
      </c>
      <c r="K26" s="19">
        <f>K31+K33+K28</f>
        <v>41</v>
      </c>
      <c r="L26" s="19">
        <f>L31+L33+L28</f>
        <v>43</v>
      </c>
      <c r="M26" s="19">
        <f>M31+M33+M28</f>
        <v>47</v>
      </c>
      <c r="N26" s="2"/>
      <c r="O26" s="2"/>
      <c r="P26" s="2"/>
      <c r="Q26" s="2"/>
      <c r="R26" s="2"/>
    </row>
    <row r="27" spans="1:18" ht="15.75">
      <c r="A27" s="12">
        <v>16</v>
      </c>
      <c r="B27" s="13" t="s">
        <v>28</v>
      </c>
      <c r="C27" s="13" t="s">
        <v>3</v>
      </c>
      <c r="D27" s="13" t="s">
        <v>2</v>
      </c>
      <c r="E27" s="13" t="s">
        <v>29</v>
      </c>
      <c r="F27" s="13" t="s">
        <v>25</v>
      </c>
      <c r="G27" s="13" t="s">
        <v>26</v>
      </c>
      <c r="H27" s="13" t="s">
        <v>27</v>
      </c>
      <c r="I27" s="13" t="s">
        <v>25</v>
      </c>
      <c r="J27" s="29" t="s">
        <v>80</v>
      </c>
      <c r="K27" s="30">
        <f>K28</f>
        <v>5</v>
      </c>
      <c r="L27" s="30">
        <f>L28</f>
        <v>5</v>
      </c>
      <c r="M27" s="19">
        <f>M28</f>
        <v>5</v>
      </c>
      <c r="N27" s="2"/>
      <c r="O27" s="2"/>
      <c r="P27" s="2"/>
      <c r="Q27" s="2"/>
      <c r="R27" s="2"/>
    </row>
    <row r="28" spans="1:18" ht="63">
      <c r="A28" s="12">
        <v>17</v>
      </c>
      <c r="B28" s="13" t="s">
        <v>28</v>
      </c>
      <c r="C28" s="13" t="s">
        <v>3</v>
      </c>
      <c r="D28" s="13" t="s">
        <v>2</v>
      </c>
      <c r="E28" s="13" t="s">
        <v>29</v>
      </c>
      <c r="F28" s="13" t="s">
        <v>71</v>
      </c>
      <c r="G28" s="13" t="s">
        <v>39</v>
      </c>
      <c r="H28" s="13" t="s">
        <v>27</v>
      </c>
      <c r="I28" s="13" t="s">
        <v>30</v>
      </c>
      <c r="J28" s="18" t="s">
        <v>119</v>
      </c>
      <c r="K28" s="19">
        <v>5</v>
      </c>
      <c r="L28" s="19">
        <v>5</v>
      </c>
      <c r="M28" s="19">
        <v>5</v>
      </c>
      <c r="N28" s="2"/>
      <c r="O28" s="2"/>
      <c r="P28" s="2"/>
      <c r="Q28" s="2"/>
      <c r="R28" s="2"/>
    </row>
    <row r="29" spans="1:18" ht="15.75">
      <c r="A29" s="12">
        <v>18</v>
      </c>
      <c r="B29" s="13" t="s">
        <v>28</v>
      </c>
      <c r="C29" s="13" t="s">
        <v>3</v>
      </c>
      <c r="D29" s="13" t="s">
        <v>2</v>
      </c>
      <c r="E29" s="13" t="s">
        <v>2</v>
      </c>
      <c r="F29" s="13" t="s">
        <v>25</v>
      </c>
      <c r="G29" s="13" t="s">
        <v>26</v>
      </c>
      <c r="H29" s="13" t="s">
        <v>27</v>
      </c>
      <c r="I29" s="13" t="s">
        <v>30</v>
      </c>
      <c r="J29" s="18" t="s">
        <v>68</v>
      </c>
      <c r="K29" s="19">
        <f>K31+K33</f>
        <v>36</v>
      </c>
      <c r="L29" s="19">
        <f>L31+L33</f>
        <v>38</v>
      </c>
      <c r="M29" s="19">
        <f>M31+M33</f>
        <v>42</v>
      </c>
      <c r="N29" s="2"/>
      <c r="O29" s="2"/>
      <c r="P29" s="2"/>
      <c r="Q29" s="2"/>
      <c r="R29" s="2"/>
    </row>
    <row r="30" spans="1:18" ht="15.75">
      <c r="A30" s="12">
        <v>19</v>
      </c>
      <c r="B30" s="13" t="s">
        <v>28</v>
      </c>
      <c r="C30" s="13" t="s">
        <v>3</v>
      </c>
      <c r="D30" s="13" t="s">
        <v>2</v>
      </c>
      <c r="E30" s="13" t="s">
        <v>2</v>
      </c>
      <c r="F30" s="13" t="s">
        <v>71</v>
      </c>
      <c r="G30" s="13" t="s">
        <v>26</v>
      </c>
      <c r="H30" s="13" t="s">
        <v>27</v>
      </c>
      <c r="I30" s="13" t="s">
        <v>30</v>
      </c>
      <c r="J30" s="18" t="s">
        <v>72</v>
      </c>
      <c r="K30" s="19">
        <f>K31</f>
        <v>25</v>
      </c>
      <c r="L30" s="19">
        <f>L31</f>
        <v>26</v>
      </c>
      <c r="M30" s="19">
        <f>M31</f>
        <v>27</v>
      </c>
      <c r="N30" s="2"/>
      <c r="O30" s="2"/>
      <c r="P30" s="2"/>
      <c r="Q30" s="2"/>
      <c r="R30" s="2"/>
    </row>
    <row r="31" spans="1:18" ht="45.75" customHeight="1">
      <c r="A31" s="12">
        <v>20</v>
      </c>
      <c r="B31" s="13" t="s">
        <v>28</v>
      </c>
      <c r="C31" s="13" t="s">
        <v>3</v>
      </c>
      <c r="D31" s="13" t="s">
        <v>2</v>
      </c>
      <c r="E31" s="13" t="s">
        <v>2</v>
      </c>
      <c r="F31" s="13" t="s">
        <v>53</v>
      </c>
      <c r="G31" s="13" t="s">
        <v>39</v>
      </c>
      <c r="H31" s="13" t="s">
        <v>27</v>
      </c>
      <c r="I31" s="13" t="s">
        <v>30</v>
      </c>
      <c r="J31" s="31" t="s">
        <v>81</v>
      </c>
      <c r="K31" s="19">
        <v>25</v>
      </c>
      <c r="L31" s="16">
        <v>26</v>
      </c>
      <c r="M31" s="16">
        <v>27</v>
      </c>
      <c r="N31" s="2"/>
      <c r="O31" s="2"/>
      <c r="P31" s="2"/>
      <c r="Q31" s="2"/>
      <c r="R31" s="2"/>
    </row>
    <row r="32" spans="1:18" ht="15" customHeight="1">
      <c r="A32" s="12">
        <v>21</v>
      </c>
      <c r="B32" s="13" t="s">
        <v>28</v>
      </c>
      <c r="C32" s="13" t="s">
        <v>3</v>
      </c>
      <c r="D32" s="13" t="s">
        <v>2</v>
      </c>
      <c r="E32" s="13" t="s">
        <v>2</v>
      </c>
      <c r="F32" s="13" t="s">
        <v>73</v>
      </c>
      <c r="G32" s="13" t="s">
        <v>26</v>
      </c>
      <c r="H32" s="13" t="s">
        <v>27</v>
      </c>
      <c r="I32" s="13" t="s">
        <v>30</v>
      </c>
      <c r="J32" s="17" t="s">
        <v>74</v>
      </c>
      <c r="K32" s="19">
        <f>K33</f>
        <v>11</v>
      </c>
      <c r="L32" s="19">
        <f>L33</f>
        <v>12</v>
      </c>
      <c r="M32" s="19">
        <f>M33</f>
        <v>15</v>
      </c>
      <c r="N32" s="2"/>
      <c r="O32" s="2"/>
      <c r="P32" s="2"/>
      <c r="Q32" s="2"/>
      <c r="R32" s="2"/>
    </row>
    <row r="33" spans="1:18" ht="63">
      <c r="A33" s="12">
        <v>22</v>
      </c>
      <c r="B33" s="13" t="s">
        <v>28</v>
      </c>
      <c r="C33" s="13" t="s">
        <v>3</v>
      </c>
      <c r="D33" s="13" t="s">
        <v>2</v>
      </c>
      <c r="E33" s="13" t="s">
        <v>2</v>
      </c>
      <c r="F33" s="13" t="s">
        <v>54</v>
      </c>
      <c r="G33" s="13" t="s">
        <v>39</v>
      </c>
      <c r="H33" s="13" t="s">
        <v>27</v>
      </c>
      <c r="I33" s="13" t="s">
        <v>30</v>
      </c>
      <c r="J33" s="17" t="s">
        <v>55</v>
      </c>
      <c r="K33" s="19">
        <v>11</v>
      </c>
      <c r="L33" s="16">
        <v>12</v>
      </c>
      <c r="M33" s="16">
        <v>15</v>
      </c>
      <c r="N33" s="2"/>
      <c r="O33" s="2"/>
      <c r="P33" s="2"/>
      <c r="Q33" s="2"/>
      <c r="R33" s="2"/>
    </row>
    <row r="34" spans="1:18" ht="15.75">
      <c r="A34" s="12">
        <v>23</v>
      </c>
      <c r="B34" s="13" t="s">
        <v>48</v>
      </c>
      <c r="C34" s="13" t="s">
        <v>3</v>
      </c>
      <c r="D34" s="13" t="s">
        <v>36</v>
      </c>
      <c r="E34" s="13" t="s">
        <v>26</v>
      </c>
      <c r="F34" s="13" t="s">
        <v>25</v>
      </c>
      <c r="G34" s="13" t="s">
        <v>26</v>
      </c>
      <c r="H34" s="13" t="s">
        <v>27</v>
      </c>
      <c r="I34" s="13" t="s">
        <v>25</v>
      </c>
      <c r="J34" s="14" t="s">
        <v>37</v>
      </c>
      <c r="K34" s="15">
        <f>K36</f>
        <v>2.2000000000000002</v>
      </c>
      <c r="L34" s="15">
        <f>L36</f>
        <v>2.5</v>
      </c>
      <c r="M34" s="15">
        <f>M36</f>
        <v>3</v>
      </c>
      <c r="N34" s="2"/>
      <c r="O34" s="2"/>
      <c r="P34" s="2"/>
      <c r="Q34" s="2"/>
      <c r="R34" s="2"/>
    </row>
    <row r="35" spans="1:18" ht="64.5" customHeight="1">
      <c r="A35" s="12">
        <v>24</v>
      </c>
      <c r="B35" s="13" t="s">
        <v>48</v>
      </c>
      <c r="C35" s="13" t="s">
        <v>3</v>
      </c>
      <c r="D35" s="13" t="s">
        <v>36</v>
      </c>
      <c r="E35" s="13" t="s">
        <v>38</v>
      </c>
      <c r="F35" s="13" t="s">
        <v>25</v>
      </c>
      <c r="G35" s="13" t="s">
        <v>29</v>
      </c>
      <c r="H35" s="13" t="s">
        <v>27</v>
      </c>
      <c r="I35" s="13" t="s">
        <v>30</v>
      </c>
      <c r="J35" s="14" t="s">
        <v>75</v>
      </c>
      <c r="K35" s="15">
        <f>K36</f>
        <v>2.2000000000000002</v>
      </c>
      <c r="L35" s="15">
        <f>L36</f>
        <v>2.5</v>
      </c>
      <c r="M35" s="15">
        <f>M36</f>
        <v>3</v>
      </c>
      <c r="N35" s="2"/>
      <c r="O35" s="2"/>
      <c r="P35" s="2"/>
      <c r="Q35" s="2"/>
      <c r="R35" s="2"/>
    </row>
    <row r="36" spans="1:18" ht="110.25">
      <c r="A36" s="12">
        <v>25</v>
      </c>
      <c r="B36" s="13" t="s">
        <v>48</v>
      </c>
      <c r="C36" s="13" t="s">
        <v>3</v>
      </c>
      <c r="D36" s="13" t="s">
        <v>36</v>
      </c>
      <c r="E36" s="13" t="s">
        <v>38</v>
      </c>
      <c r="F36" s="13" t="s">
        <v>33</v>
      </c>
      <c r="G36" s="13" t="s">
        <v>29</v>
      </c>
      <c r="H36" s="13" t="s">
        <v>27</v>
      </c>
      <c r="I36" s="13" t="s">
        <v>30</v>
      </c>
      <c r="J36" s="20" t="s">
        <v>126</v>
      </c>
      <c r="K36" s="15">
        <v>2.2000000000000002</v>
      </c>
      <c r="L36" s="15">
        <v>2.5</v>
      </c>
      <c r="M36" s="15">
        <v>3</v>
      </c>
      <c r="N36" s="2"/>
      <c r="O36" s="2"/>
      <c r="P36" s="2"/>
      <c r="Q36" s="2"/>
      <c r="R36" s="2"/>
    </row>
    <row r="37" spans="1:18" ht="63">
      <c r="A37" s="12">
        <v>26</v>
      </c>
      <c r="B37" s="13" t="s">
        <v>48</v>
      </c>
      <c r="C37" s="13" t="s">
        <v>3</v>
      </c>
      <c r="D37" s="13" t="s">
        <v>121</v>
      </c>
      <c r="E37" s="13" t="s">
        <v>26</v>
      </c>
      <c r="F37" s="13" t="s">
        <v>25</v>
      </c>
      <c r="G37" s="13" t="s">
        <v>26</v>
      </c>
      <c r="H37" s="13" t="s">
        <v>27</v>
      </c>
      <c r="I37" s="13" t="s">
        <v>25</v>
      </c>
      <c r="J37" s="20" t="s">
        <v>127</v>
      </c>
      <c r="K37" s="15">
        <f>K38</f>
        <v>30</v>
      </c>
      <c r="L37" s="15">
        <f t="shared" ref="L37:M37" si="1">L38</f>
        <v>30</v>
      </c>
      <c r="M37" s="15">
        <f t="shared" si="1"/>
        <v>30</v>
      </c>
      <c r="N37" s="2"/>
      <c r="O37" s="2"/>
      <c r="P37" s="2"/>
      <c r="Q37" s="2"/>
      <c r="R37" s="2"/>
    </row>
    <row r="38" spans="1:18" ht="128.25" customHeight="1">
      <c r="A38" s="12">
        <v>27</v>
      </c>
      <c r="B38" s="13" t="s">
        <v>48</v>
      </c>
      <c r="C38" s="13" t="s">
        <v>3</v>
      </c>
      <c r="D38" s="13" t="s">
        <v>121</v>
      </c>
      <c r="E38" s="13" t="s">
        <v>34</v>
      </c>
      <c r="F38" s="13" t="s">
        <v>25</v>
      </c>
      <c r="G38" s="13" t="s">
        <v>26</v>
      </c>
      <c r="H38" s="13" t="s">
        <v>27</v>
      </c>
      <c r="I38" s="13" t="s">
        <v>122</v>
      </c>
      <c r="J38" s="20" t="s">
        <v>123</v>
      </c>
      <c r="K38" s="15">
        <f>K39</f>
        <v>30</v>
      </c>
      <c r="L38" s="15">
        <f t="shared" ref="L38:M39" si="2">L39</f>
        <v>30</v>
      </c>
      <c r="M38" s="15">
        <f t="shared" si="2"/>
        <v>30</v>
      </c>
      <c r="N38" s="2"/>
      <c r="O38" s="2"/>
      <c r="P38" s="2"/>
      <c r="Q38" s="2"/>
      <c r="R38" s="2"/>
    </row>
    <row r="39" spans="1:18" ht="126">
      <c r="A39" s="12">
        <v>28</v>
      </c>
      <c r="B39" s="13" t="s">
        <v>48</v>
      </c>
      <c r="C39" s="13" t="s">
        <v>3</v>
      </c>
      <c r="D39" s="13" t="s">
        <v>121</v>
      </c>
      <c r="E39" s="13" t="s">
        <v>34</v>
      </c>
      <c r="F39" s="13" t="s">
        <v>71</v>
      </c>
      <c r="G39" s="13" t="s">
        <v>26</v>
      </c>
      <c r="H39" s="13" t="s">
        <v>27</v>
      </c>
      <c r="I39" s="13" t="s">
        <v>122</v>
      </c>
      <c r="J39" s="20" t="s">
        <v>128</v>
      </c>
      <c r="K39" s="15">
        <f>K40</f>
        <v>30</v>
      </c>
      <c r="L39" s="15">
        <f t="shared" si="2"/>
        <v>30</v>
      </c>
      <c r="M39" s="15">
        <f t="shared" si="2"/>
        <v>30</v>
      </c>
      <c r="N39" s="2"/>
      <c r="O39" s="2"/>
      <c r="P39" s="2"/>
      <c r="Q39" s="2"/>
      <c r="R39" s="2"/>
    </row>
    <row r="40" spans="1:18" ht="94.5">
      <c r="A40" s="12">
        <v>29</v>
      </c>
      <c r="B40" s="13" t="s">
        <v>48</v>
      </c>
      <c r="C40" s="13" t="s">
        <v>3</v>
      </c>
      <c r="D40" s="13" t="s">
        <v>121</v>
      </c>
      <c r="E40" s="13" t="s">
        <v>34</v>
      </c>
      <c r="F40" s="13" t="s">
        <v>124</v>
      </c>
      <c r="G40" s="13" t="s">
        <v>39</v>
      </c>
      <c r="H40" s="13" t="s">
        <v>27</v>
      </c>
      <c r="I40" s="13" t="s">
        <v>122</v>
      </c>
      <c r="J40" s="20" t="s">
        <v>125</v>
      </c>
      <c r="K40" s="15">
        <v>30</v>
      </c>
      <c r="L40" s="15">
        <v>30</v>
      </c>
      <c r="M40" s="15">
        <v>30</v>
      </c>
      <c r="N40" s="2"/>
      <c r="O40" s="2"/>
      <c r="P40" s="2"/>
      <c r="Q40" s="2"/>
      <c r="R40" s="2"/>
    </row>
    <row r="41" spans="1:18" ht="29.25" customHeight="1">
      <c r="A41" s="12">
        <v>30</v>
      </c>
      <c r="B41" s="13" t="s">
        <v>48</v>
      </c>
      <c r="C41" s="13" t="s">
        <v>3</v>
      </c>
      <c r="D41" s="13" t="s">
        <v>41</v>
      </c>
      <c r="E41" s="13" t="s">
        <v>26</v>
      </c>
      <c r="F41" s="13" t="s">
        <v>25</v>
      </c>
      <c r="G41" s="13" t="s">
        <v>26</v>
      </c>
      <c r="H41" s="13" t="s">
        <v>27</v>
      </c>
      <c r="I41" s="13" t="s">
        <v>25</v>
      </c>
      <c r="J41" s="17" t="s">
        <v>46</v>
      </c>
      <c r="K41" s="22">
        <f>K44</f>
        <v>150</v>
      </c>
      <c r="L41" s="22">
        <f>L44</f>
        <v>150.5</v>
      </c>
      <c r="M41" s="22">
        <f>M44</f>
        <v>151</v>
      </c>
      <c r="N41" s="2"/>
      <c r="O41" s="2"/>
      <c r="P41" s="2"/>
      <c r="Q41" s="2"/>
      <c r="R41" s="2"/>
    </row>
    <row r="42" spans="1:18" ht="21" customHeight="1">
      <c r="A42" s="12">
        <v>31</v>
      </c>
      <c r="B42" s="13" t="s">
        <v>48</v>
      </c>
      <c r="C42" s="13" t="s">
        <v>3</v>
      </c>
      <c r="D42" s="13" t="s">
        <v>41</v>
      </c>
      <c r="E42" s="13" t="s">
        <v>32</v>
      </c>
      <c r="F42" s="13" t="s">
        <v>25</v>
      </c>
      <c r="G42" s="13" t="s">
        <v>26</v>
      </c>
      <c r="H42" s="13" t="s">
        <v>27</v>
      </c>
      <c r="I42" s="13" t="s">
        <v>42</v>
      </c>
      <c r="J42" s="23" t="s">
        <v>78</v>
      </c>
      <c r="K42" s="22">
        <f t="shared" ref="K42:M43" si="3">K43</f>
        <v>150</v>
      </c>
      <c r="L42" s="22">
        <f t="shared" si="3"/>
        <v>150.5</v>
      </c>
      <c r="M42" s="22">
        <f t="shared" si="3"/>
        <v>151</v>
      </c>
      <c r="N42" s="2"/>
      <c r="O42" s="2"/>
      <c r="P42" s="2"/>
      <c r="Q42" s="2"/>
      <c r="R42" s="2"/>
    </row>
    <row r="43" spans="1:18" ht="48.75" customHeight="1">
      <c r="A43" s="12">
        <v>32</v>
      </c>
      <c r="B43" s="13" t="s">
        <v>48</v>
      </c>
      <c r="C43" s="13" t="s">
        <v>3</v>
      </c>
      <c r="D43" s="13" t="s">
        <v>41</v>
      </c>
      <c r="E43" s="13" t="s">
        <v>32</v>
      </c>
      <c r="F43" s="13" t="s">
        <v>76</v>
      </c>
      <c r="G43" s="13" t="s">
        <v>26</v>
      </c>
      <c r="H43" s="13" t="s">
        <v>27</v>
      </c>
      <c r="I43" s="13" t="s">
        <v>42</v>
      </c>
      <c r="J43" s="21" t="s">
        <v>77</v>
      </c>
      <c r="K43" s="22">
        <f t="shared" si="3"/>
        <v>150</v>
      </c>
      <c r="L43" s="22">
        <f t="shared" si="3"/>
        <v>150.5</v>
      </c>
      <c r="M43" s="22">
        <f t="shared" si="3"/>
        <v>151</v>
      </c>
      <c r="N43" s="2"/>
      <c r="O43" s="2"/>
      <c r="P43" s="2"/>
      <c r="Q43" s="2"/>
      <c r="R43" s="2"/>
    </row>
    <row r="44" spans="1:18" ht="47.25">
      <c r="A44" s="12">
        <v>33</v>
      </c>
      <c r="B44" s="13" t="s">
        <v>48</v>
      </c>
      <c r="C44" s="13" t="s">
        <v>3</v>
      </c>
      <c r="D44" s="13" t="s">
        <v>41</v>
      </c>
      <c r="E44" s="13" t="s">
        <v>32</v>
      </c>
      <c r="F44" s="13" t="s">
        <v>52</v>
      </c>
      <c r="G44" s="13" t="s">
        <v>39</v>
      </c>
      <c r="H44" s="13" t="s">
        <v>27</v>
      </c>
      <c r="I44" s="13" t="s">
        <v>42</v>
      </c>
      <c r="J44" s="24" t="s">
        <v>57</v>
      </c>
      <c r="K44" s="19">
        <v>150</v>
      </c>
      <c r="L44" s="16">
        <v>150.5</v>
      </c>
      <c r="M44" s="16">
        <v>151</v>
      </c>
      <c r="N44" s="2"/>
      <c r="O44" s="2"/>
      <c r="P44" s="2"/>
      <c r="Q44" s="2"/>
      <c r="R44" s="2"/>
    </row>
    <row r="45" spans="1:18" ht="15.75">
      <c r="A45" s="12">
        <v>34</v>
      </c>
      <c r="B45" s="13" t="s">
        <v>25</v>
      </c>
      <c r="C45" s="25" t="s">
        <v>4</v>
      </c>
      <c r="D45" s="25" t="s">
        <v>26</v>
      </c>
      <c r="E45" s="25" t="s">
        <v>26</v>
      </c>
      <c r="F45" s="25" t="s">
        <v>25</v>
      </c>
      <c r="G45" s="25" t="s">
        <v>26</v>
      </c>
      <c r="H45" s="25" t="s">
        <v>27</v>
      </c>
      <c r="I45" s="25" t="s">
        <v>25</v>
      </c>
      <c r="J45" s="27" t="s">
        <v>43</v>
      </c>
      <c r="K45" s="26">
        <f>K46</f>
        <v>9823.7999999999993</v>
      </c>
      <c r="L45" s="26">
        <f>L46</f>
        <v>5322.5</v>
      </c>
      <c r="M45" s="26">
        <f>M46</f>
        <v>5174.8</v>
      </c>
      <c r="N45" s="2"/>
      <c r="O45" s="2"/>
      <c r="P45" s="2"/>
      <c r="Q45" s="2"/>
      <c r="R45" s="2"/>
    </row>
    <row r="46" spans="1:18" ht="47.25">
      <c r="A46" s="12">
        <v>35</v>
      </c>
      <c r="B46" s="13" t="s">
        <v>25</v>
      </c>
      <c r="C46" s="25" t="s">
        <v>4</v>
      </c>
      <c r="D46" s="25" t="s">
        <v>32</v>
      </c>
      <c r="E46" s="25" t="s">
        <v>26</v>
      </c>
      <c r="F46" s="25" t="s">
        <v>25</v>
      </c>
      <c r="G46" s="25" t="s">
        <v>26</v>
      </c>
      <c r="H46" s="25" t="s">
        <v>27</v>
      </c>
      <c r="I46" s="25" t="s">
        <v>25</v>
      </c>
      <c r="J46" s="27" t="s">
        <v>44</v>
      </c>
      <c r="K46" s="36">
        <f>K47+K52+K58</f>
        <v>9823.7999999999993</v>
      </c>
      <c r="L46" s="36">
        <f t="shared" ref="L46:M46" si="4">L47+L52+L58</f>
        <v>5322.5</v>
      </c>
      <c r="M46" s="36">
        <f t="shared" si="4"/>
        <v>5174.8</v>
      </c>
      <c r="N46" s="2"/>
      <c r="O46" s="2"/>
      <c r="P46" s="2"/>
      <c r="Q46" s="2"/>
      <c r="R46" s="2"/>
    </row>
    <row r="47" spans="1:18" ht="31.5">
      <c r="A47" s="12">
        <v>36</v>
      </c>
      <c r="B47" s="13" t="s">
        <v>25</v>
      </c>
      <c r="C47" s="13" t="s">
        <v>4</v>
      </c>
      <c r="D47" s="13" t="s">
        <v>32</v>
      </c>
      <c r="E47" s="32" t="s">
        <v>39</v>
      </c>
      <c r="F47" s="13" t="s">
        <v>25</v>
      </c>
      <c r="G47" s="13" t="s">
        <v>26</v>
      </c>
      <c r="H47" s="13" t="s">
        <v>27</v>
      </c>
      <c r="I47" s="13" t="s">
        <v>79</v>
      </c>
      <c r="J47" s="14" t="s">
        <v>89</v>
      </c>
      <c r="K47" s="26">
        <f>K48+K50</f>
        <v>7373.4000000000005</v>
      </c>
      <c r="L47" s="26">
        <f t="shared" ref="L47:M47" si="5">L48+L50</f>
        <v>4375</v>
      </c>
      <c r="M47" s="26">
        <f t="shared" si="5"/>
        <v>4399.5</v>
      </c>
      <c r="N47" s="2"/>
      <c r="O47" s="2"/>
      <c r="P47" s="2"/>
      <c r="Q47" s="2"/>
      <c r="R47" s="2"/>
    </row>
    <row r="48" spans="1:18" ht="31.5">
      <c r="A48" s="12">
        <v>37</v>
      </c>
      <c r="B48" s="13" t="s">
        <v>25</v>
      </c>
      <c r="C48" s="25" t="s">
        <v>4</v>
      </c>
      <c r="D48" s="25" t="s">
        <v>32</v>
      </c>
      <c r="E48" s="25" t="s">
        <v>60</v>
      </c>
      <c r="F48" s="25" t="s">
        <v>40</v>
      </c>
      <c r="G48" s="25" t="s">
        <v>26</v>
      </c>
      <c r="H48" s="25" t="s">
        <v>27</v>
      </c>
      <c r="I48" s="25" t="s">
        <v>79</v>
      </c>
      <c r="J48" s="27" t="s">
        <v>90</v>
      </c>
      <c r="K48" s="26">
        <f t="shared" ref="K48:M48" si="6">K49</f>
        <v>606.79999999999995</v>
      </c>
      <c r="L48" s="26">
        <f t="shared" si="6"/>
        <v>485.4</v>
      </c>
      <c r="M48" s="26">
        <f t="shared" si="6"/>
        <v>485.4</v>
      </c>
      <c r="N48" s="26">
        <f>N49</f>
        <v>0</v>
      </c>
      <c r="O48" s="2"/>
      <c r="P48" s="2"/>
      <c r="Q48" s="2"/>
      <c r="R48" s="2"/>
    </row>
    <row r="49" spans="1:18" ht="47.25">
      <c r="A49" s="12">
        <v>38</v>
      </c>
      <c r="B49" s="13" t="s">
        <v>48</v>
      </c>
      <c r="C49" s="13" t="s">
        <v>4</v>
      </c>
      <c r="D49" s="13" t="s">
        <v>32</v>
      </c>
      <c r="E49" s="13" t="s">
        <v>60</v>
      </c>
      <c r="F49" s="13" t="s">
        <v>40</v>
      </c>
      <c r="G49" s="13" t="s">
        <v>39</v>
      </c>
      <c r="H49" s="13" t="s">
        <v>27</v>
      </c>
      <c r="I49" s="13" t="s">
        <v>79</v>
      </c>
      <c r="J49" s="14" t="s">
        <v>92</v>
      </c>
      <c r="K49" s="15">
        <v>606.79999999999995</v>
      </c>
      <c r="L49" s="15">
        <v>485.4</v>
      </c>
      <c r="M49" s="15">
        <v>485.4</v>
      </c>
      <c r="N49" s="2"/>
      <c r="O49" s="2"/>
      <c r="P49" s="2"/>
      <c r="Q49" s="2"/>
      <c r="R49" s="2"/>
    </row>
    <row r="50" spans="1:18" ht="63">
      <c r="A50" s="12">
        <v>39</v>
      </c>
      <c r="B50" s="13" t="s">
        <v>25</v>
      </c>
      <c r="C50" s="13" t="s">
        <v>4</v>
      </c>
      <c r="D50" s="13" t="s">
        <v>32</v>
      </c>
      <c r="E50" s="13" t="s">
        <v>87</v>
      </c>
      <c r="F50" s="13" t="s">
        <v>40</v>
      </c>
      <c r="G50" s="13" t="s">
        <v>26</v>
      </c>
      <c r="H50" s="13" t="s">
        <v>27</v>
      </c>
      <c r="I50" s="13" t="s">
        <v>79</v>
      </c>
      <c r="J50" s="14" t="s">
        <v>91</v>
      </c>
      <c r="K50" s="15">
        <f>K51</f>
        <v>6766.6</v>
      </c>
      <c r="L50" s="15">
        <f>L51</f>
        <v>3889.6</v>
      </c>
      <c r="M50" s="15">
        <f>M51</f>
        <v>3914.1</v>
      </c>
      <c r="N50" s="2"/>
      <c r="O50" s="2"/>
      <c r="P50" s="2"/>
      <c r="Q50" s="2"/>
      <c r="R50" s="2"/>
    </row>
    <row r="51" spans="1:18" ht="47.25">
      <c r="A51" s="12">
        <v>40</v>
      </c>
      <c r="B51" s="13" t="s">
        <v>48</v>
      </c>
      <c r="C51" s="13" t="s">
        <v>4</v>
      </c>
      <c r="D51" s="13" t="s">
        <v>32</v>
      </c>
      <c r="E51" s="13" t="s">
        <v>87</v>
      </c>
      <c r="F51" s="13" t="s">
        <v>40</v>
      </c>
      <c r="G51" s="13" t="s">
        <v>39</v>
      </c>
      <c r="H51" s="13" t="s">
        <v>27</v>
      </c>
      <c r="I51" s="13" t="s">
        <v>79</v>
      </c>
      <c r="J51" s="14" t="s">
        <v>88</v>
      </c>
      <c r="K51" s="15">
        <v>6766.6</v>
      </c>
      <c r="L51" s="15">
        <v>3889.6</v>
      </c>
      <c r="M51" s="15">
        <v>3914.1</v>
      </c>
      <c r="N51" s="34" t="e">
        <f>#REF!</f>
        <v>#REF!</v>
      </c>
      <c r="O51" s="2"/>
      <c r="P51" s="2"/>
      <c r="Q51" s="2"/>
      <c r="R51" s="2"/>
    </row>
    <row r="52" spans="1:18" ht="33" customHeight="1">
      <c r="A52" s="12">
        <v>41</v>
      </c>
      <c r="B52" s="13" t="s">
        <v>25</v>
      </c>
      <c r="C52" s="13" t="s">
        <v>4</v>
      </c>
      <c r="D52" s="13" t="s">
        <v>32</v>
      </c>
      <c r="E52" s="13" t="s">
        <v>61</v>
      </c>
      <c r="F52" s="13" t="s">
        <v>25</v>
      </c>
      <c r="G52" s="13" t="s">
        <v>26</v>
      </c>
      <c r="H52" s="13" t="s">
        <v>27</v>
      </c>
      <c r="I52" s="13" t="s">
        <v>79</v>
      </c>
      <c r="J52" s="14" t="s">
        <v>62</v>
      </c>
      <c r="K52" s="15">
        <f>K56+K53</f>
        <v>134.20000000000002</v>
      </c>
      <c r="L52" s="15">
        <f>L56+L53</f>
        <v>139.5</v>
      </c>
      <c r="M52" s="15">
        <f>M56+M53</f>
        <v>2.2999999999999998</v>
      </c>
      <c r="N52" s="2"/>
      <c r="O52" s="2"/>
      <c r="P52" s="2"/>
      <c r="Q52" s="2"/>
      <c r="R52" s="2"/>
    </row>
    <row r="53" spans="1:18" ht="47.25">
      <c r="A53" s="12">
        <v>42</v>
      </c>
      <c r="B53" s="13" t="s">
        <v>25</v>
      </c>
      <c r="C53" s="25" t="s">
        <v>4</v>
      </c>
      <c r="D53" s="25" t="s">
        <v>32</v>
      </c>
      <c r="E53" s="25" t="s">
        <v>61</v>
      </c>
      <c r="F53" s="25" t="s">
        <v>82</v>
      </c>
      <c r="G53" s="25" t="s">
        <v>26</v>
      </c>
      <c r="H53" s="25" t="s">
        <v>27</v>
      </c>
      <c r="I53" s="25" t="s">
        <v>79</v>
      </c>
      <c r="J53" s="27" t="s">
        <v>83</v>
      </c>
      <c r="K53" s="26">
        <f t="shared" ref="K53:M54" si="7">K54</f>
        <v>2.2999999999999998</v>
      </c>
      <c r="L53" s="26">
        <f t="shared" si="7"/>
        <v>2.2999999999999998</v>
      </c>
      <c r="M53" s="26">
        <f t="shared" si="7"/>
        <v>2.2999999999999998</v>
      </c>
      <c r="N53" s="2"/>
      <c r="O53" s="2"/>
      <c r="P53" s="2"/>
      <c r="Q53" s="2"/>
      <c r="R53" s="2"/>
    </row>
    <row r="54" spans="1:18" ht="47.25">
      <c r="A54" s="12">
        <v>43</v>
      </c>
      <c r="B54" s="13" t="s">
        <v>48</v>
      </c>
      <c r="C54" s="25" t="s">
        <v>4</v>
      </c>
      <c r="D54" s="25" t="s">
        <v>32</v>
      </c>
      <c r="E54" s="25" t="s">
        <v>61</v>
      </c>
      <c r="F54" s="25" t="s">
        <v>82</v>
      </c>
      <c r="G54" s="25" t="s">
        <v>39</v>
      </c>
      <c r="H54" s="25" t="s">
        <v>27</v>
      </c>
      <c r="I54" s="25" t="s">
        <v>79</v>
      </c>
      <c r="J54" s="27" t="s">
        <v>84</v>
      </c>
      <c r="K54" s="26">
        <f t="shared" si="7"/>
        <v>2.2999999999999998</v>
      </c>
      <c r="L54" s="26">
        <f t="shared" si="7"/>
        <v>2.2999999999999998</v>
      </c>
      <c r="M54" s="26">
        <f t="shared" si="7"/>
        <v>2.2999999999999998</v>
      </c>
      <c r="N54" s="2"/>
      <c r="O54" s="2"/>
      <c r="P54" s="2"/>
      <c r="Q54" s="2"/>
      <c r="R54" s="2"/>
    </row>
    <row r="55" spans="1:18" ht="78.75">
      <c r="A55" s="12">
        <v>44</v>
      </c>
      <c r="B55" s="13" t="s">
        <v>48</v>
      </c>
      <c r="C55" s="25" t="s">
        <v>4</v>
      </c>
      <c r="D55" s="25" t="s">
        <v>32</v>
      </c>
      <c r="E55" s="25" t="s">
        <v>61</v>
      </c>
      <c r="F55" s="25" t="s">
        <v>82</v>
      </c>
      <c r="G55" s="25" t="s">
        <v>39</v>
      </c>
      <c r="H55" s="25" t="s">
        <v>85</v>
      </c>
      <c r="I55" s="25" t="s">
        <v>79</v>
      </c>
      <c r="J55" s="37" t="s">
        <v>118</v>
      </c>
      <c r="K55" s="26">
        <v>2.2999999999999998</v>
      </c>
      <c r="L55" s="26">
        <v>2.2999999999999998</v>
      </c>
      <c r="M55" s="26">
        <v>2.2999999999999998</v>
      </c>
      <c r="N55" s="2"/>
      <c r="O55" s="2"/>
      <c r="P55" s="2"/>
      <c r="Q55" s="2"/>
      <c r="R55" s="2"/>
    </row>
    <row r="56" spans="1:18" ht="66" customHeight="1">
      <c r="A56" s="12">
        <v>45</v>
      </c>
      <c r="B56" s="13" t="s">
        <v>25</v>
      </c>
      <c r="C56" s="25" t="s">
        <v>4</v>
      </c>
      <c r="D56" s="25" t="s">
        <v>32</v>
      </c>
      <c r="E56" s="25" t="s">
        <v>63</v>
      </c>
      <c r="F56" s="25" t="s">
        <v>64</v>
      </c>
      <c r="G56" s="25" t="s">
        <v>26</v>
      </c>
      <c r="H56" s="25" t="s">
        <v>27</v>
      </c>
      <c r="I56" s="25" t="s">
        <v>79</v>
      </c>
      <c r="J56" s="27" t="s">
        <v>114</v>
      </c>
      <c r="K56" s="15">
        <f>K57</f>
        <v>131.9</v>
      </c>
      <c r="L56" s="15">
        <f>L57</f>
        <v>137.19999999999999</v>
      </c>
      <c r="M56" s="15">
        <f>M57</f>
        <v>0</v>
      </c>
      <c r="N56" s="2"/>
      <c r="O56" s="2"/>
      <c r="P56" s="2"/>
      <c r="Q56" s="2"/>
      <c r="R56" s="2"/>
    </row>
    <row r="57" spans="1:18" ht="66.75" customHeight="1">
      <c r="A57" s="12">
        <v>46</v>
      </c>
      <c r="B57" s="13" t="s">
        <v>48</v>
      </c>
      <c r="C57" s="13" t="s">
        <v>4</v>
      </c>
      <c r="D57" s="13" t="s">
        <v>32</v>
      </c>
      <c r="E57" s="13" t="s">
        <v>63</v>
      </c>
      <c r="F57" s="13" t="s">
        <v>64</v>
      </c>
      <c r="G57" s="13" t="s">
        <v>39</v>
      </c>
      <c r="H57" s="13" t="s">
        <v>27</v>
      </c>
      <c r="I57" s="13" t="s">
        <v>79</v>
      </c>
      <c r="J57" s="14" t="s">
        <v>115</v>
      </c>
      <c r="K57" s="15">
        <v>131.9</v>
      </c>
      <c r="L57" s="33">
        <v>137.19999999999999</v>
      </c>
      <c r="M57" s="33">
        <v>0</v>
      </c>
      <c r="N57" s="2"/>
      <c r="O57" s="2"/>
      <c r="P57" s="2"/>
      <c r="Q57" s="2"/>
      <c r="R57" s="2"/>
    </row>
    <row r="58" spans="1:18" ht="16.5" customHeight="1">
      <c r="A58" s="12">
        <v>47</v>
      </c>
      <c r="B58" s="13" t="s">
        <v>25</v>
      </c>
      <c r="C58" s="13" t="s">
        <v>4</v>
      </c>
      <c r="D58" s="13" t="s">
        <v>32</v>
      </c>
      <c r="E58" s="13" t="s">
        <v>65</v>
      </c>
      <c r="F58" s="13" t="s">
        <v>25</v>
      </c>
      <c r="G58" s="13" t="s">
        <v>26</v>
      </c>
      <c r="H58" s="13" t="s">
        <v>27</v>
      </c>
      <c r="I58" s="13" t="s">
        <v>79</v>
      </c>
      <c r="J58" s="20" t="s">
        <v>47</v>
      </c>
      <c r="K58" s="15">
        <f>K59+K62</f>
        <v>2316.1999999999998</v>
      </c>
      <c r="L58" s="15">
        <f t="shared" ref="L58:M58" si="8">L59+L62</f>
        <v>808</v>
      </c>
      <c r="M58" s="15">
        <f t="shared" si="8"/>
        <v>773</v>
      </c>
      <c r="N58" s="15">
        <f>N59+N62</f>
        <v>0</v>
      </c>
      <c r="O58" s="2"/>
      <c r="P58" s="2"/>
      <c r="Q58" s="2"/>
      <c r="R58" s="2"/>
    </row>
    <row r="59" spans="1:18" ht="80.25" customHeight="1">
      <c r="A59" s="12">
        <v>48</v>
      </c>
      <c r="B59" s="13" t="s">
        <v>25</v>
      </c>
      <c r="C59" s="13" t="s">
        <v>4</v>
      </c>
      <c r="D59" s="13" t="s">
        <v>32</v>
      </c>
      <c r="E59" s="13" t="s">
        <v>65</v>
      </c>
      <c r="F59" s="13" t="s">
        <v>0</v>
      </c>
      <c r="G59" s="13" t="s">
        <v>26</v>
      </c>
      <c r="H59" s="13" t="s">
        <v>27</v>
      </c>
      <c r="I59" s="13" t="s">
        <v>79</v>
      </c>
      <c r="J59" s="20" t="s">
        <v>86</v>
      </c>
      <c r="K59" s="15">
        <f>K60</f>
        <v>724.2</v>
      </c>
      <c r="L59" s="33">
        <v>0</v>
      </c>
      <c r="M59" s="16">
        <v>0</v>
      </c>
      <c r="N59" s="2"/>
      <c r="O59" s="2"/>
      <c r="P59" s="2"/>
      <c r="Q59" s="2"/>
      <c r="R59" s="2"/>
    </row>
    <row r="60" spans="1:18" ht="94.5">
      <c r="A60" s="12">
        <v>49</v>
      </c>
      <c r="B60" s="13" t="s">
        <v>48</v>
      </c>
      <c r="C60" s="13" t="s">
        <v>4</v>
      </c>
      <c r="D60" s="13" t="s">
        <v>32</v>
      </c>
      <c r="E60" s="13" t="s">
        <v>65</v>
      </c>
      <c r="F60" s="13" t="s">
        <v>0</v>
      </c>
      <c r="G60" s="13" t="s">
        <v>39</v>
      </c>
      <c r="H60" s="13" t="s">
        <v>27</v>
      </c>
      <c r="I60" s="13" t="s">
        <v>79</v>
      </c>
      <c r="J60" s="20" t="s">
        <v>66</v>
      </c>
      <c r="K60" s="15">
        <f>K61</f>
        <v>724.2</v>
      </c>
      <c r="L60" s="33">
        <v>0</v>
      </c>
      <c r="M60" s="16">
        <v>0</v>
      </c>
      <c r="N60" s="2"/>
      <c r="O60" s="2"/>
      <c r="P60" s="2"/>
      <c r="Q60" s="2"/>
      <c r="R60" s="2"/>
    </row>
    <row r="61" spans="1:18" ht="240" customHeight="1">
      <c r="A61" s="12">
        <v>50</v>
      </c>
      <c r="B61" s="13" t="s">
        <v>48</v>
      </c>
      <c r="C61" s="13" t="s">
        <v>4</v>
      </c>
      <c r="D61" s="13" t="s">
        <v>32</v>
      </c>
      <c r="E61" s="13" t="s">
        <v>65</v>
      </c>
      <c r="F61" s="13" t="s">
        <v>0</v>
      </c>
      <c r="G61" s="13" t="s">
        <v>39</v>
      </c>
      <c r="H61" s="13" t="s">
        <v>56</v>
      </c>
      <c r="I61" s="13" t="s">
        <v>79</v>
      </c>
      <c r="J61" s="35" t="s">
        <v>117</v>
      </c>
      <c r="K61" s="15">
        <v>724.2</v>
      </c>
      <c r="L61" s="33">
        <v>0</v>
      </c>
      <c r="M61" s="16">
        <v>0</v>
      </c>
      <c r="N61" s="2"/>
      <c r="O61" s="2"/>
      <c r="P61" s="2"/>
      <c r="Q61" s="2"/>
      <c r="R61" s="2"/>
    </row>
    <row r="62" spans="1:18" ht="33.75" customHeight="1">
      <c r="A62" s="12">
        <v>51</v>
      </c>
      <c r="B62" s="13" t="s">
        <v>25</v>
      </c>
      <c r="C62" s="13" t="s">
        <v>4</v>
      </c>
      <c r="D62" s="13" t="s">
        <v>32</v>
      </c>
      <c r="E62" s="13" t="s">
        <v>67</v>
      </c>
      <c r="F62" s="13" t="s">
        <v>58</v>
      </c>
      <c r="G62" s="13" t="s">
        <v>26</v>
      </c>
      <c r="H62" s="13" t="s">
        <v>27</v>
      </c>
      <c r="I62" s="13" t="s">
        <v>79</v>
      </c>
      <c r="J62" s="20" t="s">
        <v>69</v>
      </c>
      <c r="K62" s="15">
        <f t="shared" ref="K62:M62" si="9">K63</f>
        <v>1592</v>
      </c>
      <c r="L62" s="15">
        <f t="shared" si="9"/>
        <v>808</v>
      </c>
      <c r="M62" s="26">
        <f t="shared" si="9"/>
        <v>773</v>
      </c>
      <c r="N62" s="2"/>
      <c r="O62" s="2"/>
      <c r="P62" s="2"/>
      <c r="Q62" s="2"/>
      <c r="R62" s="2"/>
    </row>
    <row r="63" spans="1:18" ht="31.5" customHeight="1">
      <c r="A63" s="12">
        <v>52</v>
      </c>
      <c r="B63" s="13" t="s">
        <v>48</v>
      </c>
      <c r="C63" s="13" t="s">
        <v>4</v>
      </c>
      <c r="D63" s="13" t="s">
        <v>32</v>
      </c>
      <c r="E63" s="13" t="s">
        <v>67</v>
      </c>
      <c r="F63" s="13" t="s">
        <v>58</v>
      </c>
      <c r="G63" s="13" t="s">
        <v>39</v>
      </c>
      <c r="H63" s="13" t="s">
        <v>27</v>
      </c>
      <c r="I63" s="13" t="s">
        <v>79</v>
      </c>
      <c r="J63" s="20" t="s">
        <v>70</v>
      </c>
      <c r="K63" s="15">
        <f>K64</f>
        <v>1592</v>
      </c>
      <c r="L63" s="15">
        <f>L64</f>
        <v>808</v>
      </c>
      <c r="M63" s="15">
        <f>M64</f>
        <v>773</v>
      </c>
      <c r="N63" s="15">
        <f>N64</f>
        <v>0</v>
      </c>
      <c r="O63" s="2"/>
      <c r="P63" s="2"/>
      <c r="Q63" s="2"/>
      <c r="R63" s="2"/>
    </row>
    <row r="64" spans="1:18" ht="89.25" customHeight="1">
      <c r="A64" s="12">
        <v>53</v>
      </c>
      <c r="B64" s="13" t="s">
        <v>48</v>
      </c>
      <c r="C64" s="13" t="s">
        <v>4</v>
      </c>
      <c r="D64" s="13" t="s">
        <v>32</v>
      </c>
      <c r="E64" s="13" t="s">
        <v>67</v>
      </c>
      <c r="F64" s="13" t="s">
        <v>58</v>
      </c>
      <c r="G64" s="13" t="s">
        <v>39</v>
      </c>
      <c r="H64" s="13" t="s">
        <v>59</v>
      </c>
      <c r="I64" s="13" t="s">
        <v>79</v>
      </c>
      <c r="J64" s="20" t="s">
        <v>116</v>
      </c>
      <c r="K64" s="15">
        <v>1592</v>
      </c>
      <c r="L64" s="33">
        <v>808</v>
      </c>
      <c r="M64" s="16">
        <v>773</v>
      </c>
      <c r="N64" s="2"/>
      <c r="O64" s="2"/>
      <c r="P64" s="2"/>
      <c r="Q64" s="2"/>
      <c r="R64" s="2"/>
    </row>
    <row r="65" spans="1:18" ht="15.75">
      <c r="A65" s="9"/>
      <c r="B65" s="25"/>
      <c r="C65" s="25"/>
      <c r="D65" s="25"/>
      <c r="E65" s="13"/>
      <c r="F65" s="13"/>
      <c r="G65" s="13"/>
      <c r="H65" s="13"/>
      <c r="I65" s="13"/>
      <c r="J65" s="28" t="s">
        <v>1</v>
      </c>
      <c r="K65" s="15">
        <f>K12+K45</f>
        <v>10378.5</v>
      </c>
      <c r="L65" s="16">
        <f>L12+L45</f>
        <v>5871.9</v>
      </c>
      <c r="M65" s="16">
        <f>M12+M45</f>
        <v>5734.8</v>
      </c>
      <c r="N65" s="2"/>
      <c r="O65" s="2"/>
      <c r="P65" s="2"/>
      <c r="Q65" s="2"/>
      <c r="R65" s="2"/>
    </row>
    <row r="66" spans="1:18" ht="15.7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 ht="15.7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 ht="15.7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 ht="15.7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 ht="15.7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 ht="15.7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 ht="15.7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 ht="15.7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 ht="15.7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 ht="15.7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 ht="15.7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 ht="15.7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 ht="15.7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 ht="15.7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 ht="15.7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 ht="15.7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 ht="15.7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 ht="15.7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 ht="15.7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 ht="15.7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 ht="15.7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 ht="15.7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 ht="15.7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 ht="15.7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 ht="15.7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 ht="15.7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 ht="15.7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 ht="15.7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 ht="15.7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 ht="15.7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 ht="15.7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 ht="15.7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 ht="15.7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 ht="15.7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 ht="15.7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 ht="15.7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 ht="15.7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 ht="15.7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 ht="15.7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 ht="15.7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 ht="15.7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 ht="15.7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 ht="15.7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 ht="15.7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 ht="15.7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 ht="15.7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 ht="15.7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 ht="15.7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 ht="15.7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 ht="15.7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 ht="15.7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 ht="15.7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 ht="15.7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 ht="15.7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 ht="15.7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 ht="15.7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 ht="15.7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 ht="15.7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 ht="15.7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 ht="15.7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 ht="15.7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 ht="15.7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 ht="15.7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 ht="15.7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 ht="15.7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 ht="15.7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 ht="15.7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 ht="15.7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 ht="15.7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 ht="15.7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 ht="15.7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 ht="15.7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 ht="15.7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 ht="15.7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 ht="15.7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 ht="15.7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 ht="15.7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 ht="15.7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 ht="15.7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 ht="15.7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 ht="15.7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 ht="15.7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 ht="15.7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 ht="15.7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 ht="15.7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 ht="15.7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 ht="15.7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 ht="15.7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 ht="15.7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 ht="15.7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 ht="15.7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 ht="15.7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 ht="15.7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 ht="15.7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 ht="15.7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 ht="15.7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 ht="15.7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 ht="15.7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 ht="15.7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 ht="15.7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 ht="15.7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 ht="15.7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 ht="15.7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 ht="15.7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 ht="15.7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 ht="15.7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 ht="15.7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 ht="15.7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 ht="15.7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 ht="15.7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 ht="15.7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 ht="15.7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 ht="15.7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 ht="15.7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 ht="15.7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 ht="15.7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 ht="15.7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 ht="15.7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 ht="15.7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 ht="15.7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 ht="15.7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 ht="15.7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 ht="15.7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 ht="15.7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 ht="15.7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 ht="15.7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 ht="15.7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 ht="15.7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 ht="15.7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 ht="15.7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 ht="15.7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 ht="15.7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 ht="15.7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 ht="15.7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 ht="15.7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 ht="15.7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 ht="15.7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 ht="15.7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 ht="15.7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 ht="15.7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 ht="15.7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 ht="15.7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 ht="15.7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 ht="15.7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 ht="15.7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 ht="15.7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 ht="15.7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 ht="15.7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 ht="15.7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 ht="15.7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 ht="15.7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 ht="15.7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 ht="15.7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 ht="15.7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 ht="15.7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 ht="15.7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 ht="15.7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 ht="15.7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 ht="15.7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 ht="15.7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 ht="15.7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 ht="15.7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 ht="15.7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 ht="15.7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 ht="15.7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 ht="15.7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 ht="15.7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 ht="15.7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 ht="15.7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 ht="15.7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 ht="15.7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 ht="15.7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 ht="15.7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 ht="15.7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 ht="15.7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 ht="15.7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 ht="15.7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 ht="15.7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 ht="15.7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 ht="15.7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 ht="15.7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 ht="15.7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 ht="15.7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 ht="15.7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 ht="15.7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 ht="15.7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 ht="15.7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 ht="15.7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</sheetData>
  <mergeCells count="12">
    <mergeCell ref="J1:M1"/>
    <mergeCell ref="J2:M2"/>
    <mergeCell ref="J3:M3"/>
    <mergeCell ref="J4:M4"/>
    <mergeCell ref="J5:M5"/>
    <mergeCell ref="A9:A10"/>
    <mergeCell ref="B9:I9"/>
    <mergeCell ref="J9:J10"/>
    <mergeCell ref="K9:K10"/>
    <mergeCell ref="A7:M7"/>
    <mergeCell ref="L8:M8"/>
    <mergeCell ref="L9:M9"/>
  </mergeCells>
  <phoneticPr fontId="2" type="noConversion"/>
  <pageMargins left="0.75" right="0.75" top="1" bottom="1" header="0.5" footer="0.5"/>
  <pageSetup paperSize="9"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 ПР. №4 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Отдел</dc:creator>
  <cp:lastModifiedBy>Любовь Антоновна</cp:lastModifiedBy>
  <cp:lastPrinted>2023-10-27T07:24:16Z</cp:lastPrinted>
  <dcterms:created xsi:type="dcterms:W3CDTF">2004-11-08T07:05:00Z</dcterms:created>
  <dcterms:modified xsi:type="dcterms:W3CDTF">2023-11-08T09:01:47Z</dcterms:modified>
</cp:coreProperties>
</file>